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90" windowWidth="19440" windowHeight="9510"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calcChain.xml><?xml version="1.0" encoding="utf-8"?>
<calcChain xmlns="http://schemas.openxmlformats.org/spreadsheetml/2006/main">
  <c r="C40" i="6" l="1"/>
  <c r="K39" i="6"/>
  <c r="C39" i="6"/>
  <c r="C20" i="6"/>
  <c r="G6" i="6"/>
  <c r="C6" i="6"/>
  <c r="E9" i="5"/>
  <c r="E11" i="5"/>
  <c r="E12" i="5"/>
  <c r="E13" i="5"/>
  <c r="E14" i="5"/>
  <c r="E15" i="5"/>
  <c r="E16" i="5"/>
  <c r="E17" i="5"/>
  <c r="E18" i="5"/>
  <c r="E19" i="5"/>
  <c r="E20" i="5"/>
  <c r="E21" i="5"/>
  <c r="E22" i="5"/>
  <c r="E23" i="5"/>
  <c r="E10" i="5"/>
  <c r="F9" i="5"/>
  <c r="G9" i="5"/>
  <c r="G9" i="3"/>
  <c r="F9" i="3"/>
  <c r="E9" i="3"/>
  <c r="F8" i="2" l="1"/>
  <c r="E8" i="2"/>
  <c r="I34" i="4" l="1"/>
  <c r="C40" i="4" l="1"/>
  <c r="F33" i="1"/>
  <c r="F36" i="1" s="1"/>
  <c r="C36" i="1"/>
  <c r="C33" i="1"/>
</calcChain>
</file>

<file path=xl/sharedStrings.xml><?xml version="1.0" encoding="utf-8"?>
<sst xmlns="http://schemas.openxmlformats.org/spreadsheetml/2006/main" count="393" uniqueCount="236">
  <si>
    <t>收入支出决算总表</t>
  </si>
  <si>
    <t>公开01表</t>
  </si>
  <si>
    <t>公开部门：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</si>
  <si>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</si>
  <si>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</si>
  <si>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</si>
  <si>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</si>
  <si>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</si>
  <si>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</si>
  <si>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</si>
  <si>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</si>
  <si>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</si>
  <si>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</si>
  <si>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</si>
  <si>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</si>
  <si>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t>三、</t>
    </r>
    <r>
      <rPr>
        <sz val="9"/>
        <color indexed="8"/>
        <rFont val="宋体"/>
        <charset val="134"/>
      </rPr>
      <t>国有资本经营预算财政拨款收入</t>
    </r>
  </si>
  <si>
    <t>三、国防支出</t>
  </si>
  <si>
    <r>
      <t>四</t>
    </r>
    <r>
      <rPr>
        <sz val="9"/>
        <color indexed="8"/>
        <rFont val="宋体"/>
        <charset val="134"/>
      </rPr>
      <t>、上级补助收入</t>
    </r>
  </si>
  <si>
    <t>四、公共安全支出</t>
  </si>
  <si>
    <r>
      <t>五</t>
    </r>
    <r>
      <rPr>
        <sz val="9"/>
        <color indexed="8"/>
        <rFont val="宋体"/>
        <charset val="134"/>
      </rPr>
      <t>、事业收入</t>
    </r>
  </si>
  <si>
    <t>五、教育支出</t>
  </si>
  <si>
    <r>
      <t>六</t>
    </r>
    <r>
      <rPr>
        <sz val="9"/>
        <color indexed="8"/>
        <rFont val="宋体"/>
        <charset val="134"/>
      </rPr>
      <t>、经营收入</t>
    </r>
  </si>
  <si>
    <t>六、科学技术支出</t>
  </si>
  <si>
    <r>
      <t>七</t>
    </r>
    <r>
      <rPr>
        <sz val="9"/>
        <color indexed="8"/>
        <rFont val="宋体"/>
        <charset val="134"/>
      </rPr>
      <t>、附属单位上缴收入</t>
    </r>
  </si>
  <si>
    <t>七、文化旅游体育与传媒支出</t>
  </si>
  <si>
    <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</si>
  <si>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</si>
  <si>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</si>
  <si>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</si>
  <si>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</si>
  <si>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</si>
  <si>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</si>
  <si>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</si>
  <si>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</si>
  <si>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</si>
  <si>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</si>
  <si>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</si>
  <si>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</si>
  <si>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</si>
  <si>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</si>
  <si>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t>二十</t>
    </r>
    <r>
      <rPr>
        <sz val="9"/>
        <color indexed="8"/>
        <rFont val="宋体"/>
        <charset val="134"/>
      </rPr>
      <t>二</t>
    </r>
    <r>
      <rPr>
        <sz val="9"/>
        <color indexed="8"/>
        <rFont val="宋体"/>
        <charset val="134"/>
      </rPr>
      <t>、灾害防治及应急管理支出</t>
    </r>
  </si>
  <si>
    <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</si>
  <si>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</si>
  <si>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</si>
  <si>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</si>
  <si>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</si>
  <si>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</si>
  <si>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</si>
  <si>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</si>
  <si>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</si>
  <si>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</si>
  <si>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</si>
  <si>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</si>
  <si>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</si>
  <si>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</si>
  <si>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</si>
  <si>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</si>
  <si>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</si>
  <si>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</si>
  <si>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</si>
  <si>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</si>
  <si>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</si>
  <si>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</si>
  <si>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</si>
  <si>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</si>
  <si>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</si>
  <si>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</si>
  <si>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</si>
  <si>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</si>
  <si>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</si>
  <si>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</si>
  <si>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</si>
  <si>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</si>
  <si>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</si>
  <si>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</si>
  <si>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</si>
  <si>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</si>
  <si>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</si>
  <si>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</si>
  <si>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</si>
  <si>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</si>
  <si>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</si>
  <si>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</si>
  <si>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</si>
  <si>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</si>
  <si>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</si>
  <si>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</si>
  <si>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</si>
  <si>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</si>
  <si>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</si>
  <si>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</si>
  <si>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</si>
  <si>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</si>
  <si>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</si>
  <si>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</si>
  <si>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</si>
  <si>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</si>
  <si>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</si>
  <si>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</si>
  <si>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</si>
  <si>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</si>
  <si>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</si>
  <si>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</si>
  <si>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</si>
  <si>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</si>
  <si>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</si>
  <si>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</si>
  <si>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</si>
  <si>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</si>
  <si>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</si>
  <si>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</si>
  <si>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</si>
  <si>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</si>
  <si>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</si>
  <si>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</si>
  <si>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</si>
  <si>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</si>
  <si>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</si>
  <si>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</si>
  <si>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</si>
  <si>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</si>
  <si>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</si>
  <si>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</si>
  <si>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</si>
  <si>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</si>
  <si>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</si>
  <si>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</si>
  <si>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</si>
  <si>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</si>
  <si>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</si>
  <si>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</si>
  <si>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</si>
  <si>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</si>
  <si>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</si>
  <si>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</si>
  <si>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</si>
  <si>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</si>
  <si>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</si>
  <si>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</si>
  <si>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</si>
  <si>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</si>
  <si>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</si>
  <si>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</si>
  <si>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</si>
  <si>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</si>
  <si>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</si>
  <si>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</si>
  <si>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</si>
  <si>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</si>
  <si>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</si>
  <si>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</si>
  <si>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</si>
  <si>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</si>
  <si>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</si>
  <si>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</si>
  <si>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</si>
  <si>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</si>
  <si>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</si>
  <si>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</si>
  <si>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</si>
  <si>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</si>
  <si>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</si>
  <si>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</si>
  <si>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</si>
  <si>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</si>
  <si>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</si>
  <si>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</si>
  <si>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</si>
  <si>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</si>
  <si>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</si>
  <si>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</si>
  <si>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</si>
  <si>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</si>
  <si>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</si>
  <si>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</si>
  <si>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</si>
  <si>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</si>
  <si>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</si>
  <si>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</si>
  <si>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</si>
  <si>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</si>
  <si>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</si>
  <si>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</si>
  <si>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</si>
  <si>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</si>
  <si>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</si>
  <si>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</si>
  <si>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</si>
  <si>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</si>
  <si>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</si>
  <si>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</si>
  <si>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</si>
  <si>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</si>
  <si>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</si>
  <si>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t>因</t>
    </r>
    <r>
      <rPr>
        <sz val="11"/>
        <color indexed="8"/>
        <rFont val="宋体"/>
        <charset val="134"/>
      </rPr>
      <t>公出国（境）费</t>
    </r>
  </si>
  <si>
    <t>公务用车购置及运行费</t>
  </si>
  <si>
    <t>公务接待费</t>
  </si>
  <si>
    <t>公务用车购置费</t>
  </si>
  <si>
    <t>公务用车运行费</t>
  </si>
  <si>
    <t>政府性基金预算财政拨款收入支出决算表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</si>
  <si>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</si>
  <si>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</si>
  <si>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</si>
  <si>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</si>
  <si>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</si>
  <si>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</si>
  <si>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t>公开0</t>
    </r>
    <r>
      <rPr>
        <sz val="12"/>
        <color indexed="8"/>
        <rFont val="宋体"/>
        <charset val="134"/>
      </rPr>
      <t>9表</t>
    </r>
  </si>
  <si>
    <t>注：本表反映部门本年度国有资本预算财政拨款支出情况</t>
  </si>
  <si>
    <r>
      <t>202</t>
    </r>
    <r>
      <rPr>
        <sz val="11"/>
        <color theme="1"/>
        <rFont val="宋体"/>
        <charset val="134"/>
        <scheme val="minor"/>
      </rPr>
      <t>1</t>
    </r>
    <r>
      <rPr>
        <sz val="11"/>
        <color indexed="8"/>
        <rFont val="宋体"/>
        <charset val="134"/>
      </rPr>
      <t>年度预算数</t>
    </r>
    <phoneticPr fontId="17" type="noConversion"/>
  </si>
  <si>
    <r>
      <t>202</t>
    </r>
    <r>
      <rPr>
        <sz val="11"/>
        <color theme="1"/>
        <rFont val="宋体"/>
        <charset val="134"/>
        <scheme val="minor"/>
      </rPr>
      <t>1</t>
    </r>
    <r>
      <rPr>
        <sz val="11"/>
        <color indexed="8"/>
        <rFont val="宋体"/>
        <charset val="134"/>
      </rPr>
      <t>年度决算数</t>
    </r>
    <phoneticPr fontId="17" type="noConversion"/>
  </si>
  <si>
    <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phoneticPr fontId="17" type="noConversion"/>
  </si>
  <si>
    <r>
      <t>金额单位：</t>
    </r>
    <r>
      <rPr>
        <sz val="10.5"/>
        <color indexed="8"/>
        <rFont val="宋体"/>
        <charset val="134"/>
      </rPr>
      <t>元</t>
    </r>
    <phoneticPr fontId="17" type="noConversion"/>
  </si>
  <si>
    <t>二十二、灾害防治及应急管理支出</t>
    <phoneticPr fontId="17" type="noConversion"/>
  </si>
  <si>
    <t>二十三、其他支出</t>
    <phoneticPr fontId="17" type="noConversion"/>
  </si>
  <si>
    <t>二十四、债务还本支出</t>
    <phoneticPr fontId="17" type="noConversion"/>
  </si>
  <si>
    <t>二十五、债务付息支出</t>
    <phoneticPr fontId="17" type="noConversion"/>
  </si>
  <si>
    <t xml:space="preserve">     公开08表</t>
    <phoneticPr fontId="17" type="noConversion"/>
  </si>
  <si>
    <t>兴庆区综合执法局</t>
    <phoneticPr fontId="17" type="noConversion"/>
  </si>
  <si>
    <t>公开部门：兴庆区综合执法局</t>
    <phoneticPr fontId="17" type="noConversion"/>
  </si>
  <si>
    <t>公开部门：兴庆区综合执法局</t>
    <phoneticPr fontId="17" type="noConversion"/>
  </si>
  <si>
    <r>
      <t>公开</t>
    </r>
    <r>
      <rPr>
        <sz val="10.5"/>
        <color indexed="8"/>
        <rFont val="宋体"/>
        <family val="3"/>
        <charset val="134"/>
      </rPr>
      <t>部门：兴庆区综合执法局</t>
    </r>
    <phoneticPr fontId="17" type="noConversion"/>
  </si>
  <si>
    <t xml:space="preserve">  招商引资</t>
  </si>
  <si>
    <t xml:space="preserve">  机关事业单位基本养老保险缴费支出</t>
  </si>
  <si>
    <t xml:space="preserve">  机关事业单位职业年金缴费支出</t>
  </si>
  <si>
    <t xml:space="preserve">  其他社会保障和就业支出</t>
  </si>
  <si>
    <t xml:space="preserve">  事业单位医疗</t>
  </si>
  <si>
    <t xml:space="preserve">  公务员医疗补助</t>
  </si>
  <si>
    <t xml:space="preserve">  行政运行</t>
  </si>
  <si>
    <t xml:space="preserve">  城管执法</t>
  </si>
  <si>
    <t xml:space="preserve">  其他应急管理支出</t>
  </si>
  <si>
    <t xml:space="preserve">  一般行政管理事务</t>
  </si>
  <si>
    <t xml:space="preserve">  其他城乡社区管理事务支出</t>
  </si>
  <si>
    <t xml:space="preserve">  城乡社区环境卫生</t>
  </si>
  <si>
    <t/>
  </si>
  <si>
    <t>无</t>
    <phoneticPr fontId="17" type="noConversion"/>
  </si>
  <si>
    <t>无</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</si>
</sst>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23" x14ac:knownFonts="1">
    <font>
      <sz val="11"/>
      <color theme="1"/>
      <name val="宋体"/>
      <charset val="134"/>
      <scheme val="minor"/>
    </font>
    <font>
      <b/>
      <sz val="18"/>
      <color indexed="8"/>
      <name val="宋体"/>
      <charset val="134"/>
    </font>
    <font>
      <sz val="10"/>
      <color indexed="8"/>
      <name val="Arial"/>
      <family val="2"/>
    </font>
    <font>
      <sz val="12"/>
      <color indexed="8"/>
      <name val="宋体"/>
      <charset val="134"/>
    </font>
    <font>
      <sz val="11"/>
      <color indexed="8"/>
      <name val="宋体"/>
      <charset val="134"/>
    </font>
    <font>
      <sz val="18"/>
      <color indexed="8"/>
      <name val="Arial"/>
      <family val="2"/>
    </font>
    <font>
      <sz val="10"/>
      <color indexed="8"/>
      <name val="宋体"/>
      <charset val="134"/>
    </font>
    <font>
      <sz val="10.5"/>
      <color indexed="8"/>
      <name val="宋体"/>
      <charset val="134"/>
    </font>
    <font>
      <sz val="10.5"/>
      <color indexed="8"/>
      <name val="宋体"/>
      <charset val="134"/>
    </font>
    <font>
      <sz val="10.5"/>
      <color indexed="8"/>
      <name val="Arial"/>
      <family val="2"/>
    </font>
    <font>
      <sz val="7.5"/>
      <color indexed="8"/>
      <name val="宋体"/>
      <charset val="134"/>
    </font>
    <font>
      <sz val="7.5"/>
      <color indexed="8"/>
      <name val="Arial"/>
      <family val="2"/>
    </font>
    <font>
      <sz val="7.5"/>
      <color indexed="8"/>
      <name val="Arial"/>
      <family val="2"/>
    </font>
    <font>
      <sz val="9"/>
      <color indexed="8"/>
      <name val="Arial"/>
      <family val="2"/>
    </font>
    <font>
      <sz val="9"/>
      <color indexed="8"/>
      <name val="宋体"/>
      <charset val="134"/>
    </font>
    <font>
      <b/>
      <sz val="9"/>
      <color indexed="8"/>
      <name val="宋体"/>
      <charset val="134"/>
    </font>
    <font>
      <b/>
      <sz val="14"/>
      <color indexed="8"/>
      <name val="宋体"/>
      <charset val="134"/>
    </font>
    <font>
      <sz val="9"/>
      <name val="宋体"/>
      <charset val="134"/>
    </font>
    <font>
      <sz val="10"/>
      <color indexed="8"/>
      <name val="宋体"/>
      <family val="3"/>
      <charset val="134"/>
    </font>
    <font>
      <sz val="12"/>
      <color indexed="8"/>
      <name val="宋体"/>
      <family val="3"/>
      <charset val="134"/>
    </font>
    <font>
      <sz val="9"/>
      <color indexed="8"/>
      <name val="宋体"/>
      <family val="3"/>
      <charset val="134"/>
    </font>
    <font>
      <sz val="10.5"/>
      <color indexed="8"/>
      <name val="宋体"/>
      <family val="3"/>
      <charset val="134"/>
    </font>
    <font>
      <sz val="11"/>
      <color indexed="8"/>
      <name val="宋体"/>
      <family val="3"/>
      <charset val="134"/>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right style="medium">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5" fillId="0" borderId="0" xfId="0" applyFont="1" applyAlignment="1">
      <alignment horizont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top"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3" fillId="0" borderId="0" xfId="0" applyFont="1" applyAlignment="1">
      <alignment horizontal="left"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0" fontId="15" fillId="0" borderId="1" xfId="0" applyFont="1" applyBorder="1" applyAlignment="1">
      <alignment horizontal="center" vertical="center" wrapText="1"/>
    </xf>
    <xf numFmtId="0" fontId="14"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3" fillId="0" borderId="0" xfId="0" applyFont="1" applyBorder="1" applyAlignment="1">
      <alignment horizontal="right" wrapText="1"/>
    </xf>
    <xf numFmtId="0" fontId="14" fillId="0" borderId="0"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0" fontId="4" fillId="0" borderId="1" xfId="0" applyFont="1" applyBorder="1" applyAlignment="1">
      <alignment horizontal="right" vertical="center" wrapText="1"/>
    </xf>
    <xf numFmtId="0" fontId="18" fillId="0" borderId="0" xfId="0" applyFont="1" applyBorder="1" applyAlignment="1">
      <alignment horizontal="left" wrapText="1"/>
    </xf>
    <xf numFmtId="4" fontId="22" fillId="0" borderId="2" xfId="0" applyNumberFormat="1" applyFont="1" applyBorder="1" applyAlignment="1">
      <alignment horizontal="right" vertical="center" shrinkToFi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left" vertical="center" wrapText="1"/>
    </xf>
    <xf numFmtId="4" fontId="22" fillId="0" borderId="4" xfId="0" applyNumberFormat="1" applyFont="1" applyBorder="1" applyAlignment="1">
      <alignment horizontal="right" vertical="center" shrinkToFit="1"/>
    </xf>
    <xf numFmtId="0" fontId="4" fillId="0" borderId="1" xfId="0" applyFont="1" applyBorder="1" applyAlignment="1">
      <alignment horizontal="center" vertical="center" wrapText="1"/>
    </xf>
    <xf numFmtId="0" fontId="22" fillId="0" borderId="2" xfId="0" applyFont="1" applyBorder="1" applyAlignment="1">
      <alignment horizontal="left" vertical="center" shrinkToFit="1"/>
    </xf>
    <xf numFmtId="0" fontId="22" fillId="0" borderId="14" xfId="0" applyFont="1" applyBorder="1" applyAlignment="1">
      <alignment horizontal="left" vertical="center" shrinkToFit="1"/>
    </xf>
    <xf numFmtId="4" fontId="22" fillId="0" borderId="14" xfId="0" applyNumberFormat="1" applyFont="1" applyBorder="1" applyAlignment="1">
      <alignment horizontal="right" vertical="center" shrinkToFit="1"/>
    </xf>
    <xf numFmtId="176" fontId="4" fillId="0" borderId="1" xfId="0" applyNumberFormat="1" applyFont="1" applyBorder="1" applyAlignment="1">
      <alignment horizontal="right" vertical="center" wrapText="1"/>
    </xf>
    <xf numFmtId="4" fontId="14" fillId="0" borderId="1" xfId="0" applyNumberFormat="1" applyFont="1" applyBorder="1" applyAlignment="1">
      <alignment horizontal="right" vertical="center" wrapText="1"/>
    </xf>
    <xf numFmtId="176" fontId="14" fillId="0" borderId="1" xfId="0" applyNumberFormat="1" applyFont="1" applyBorder="1" applyAlignment="1">
      <alignment horizontal="right" vertical="center" wrapText="1"/>
    </xf>
    <xf numFmtId="177" fontId="4" fillId="0" borderId="1" xfId="0" applyNumberFormat="1" applyFont="1" applyBorder="1" applyAlignment="1">
      <alignment horizontal="right" vertical="center" wrapText="1"/>
    </xf>
    <xf numFmtId="4" fontId="22" fillId="0" borderId="2" xfId="0" applyNumberFormat="1" applyFont="1" applyBorder="1" applyAlignment="1">
      <alignment horizontal="center" vertical="center" shrinkToFit="1"/>
    </xf>
    <xf numFmtId="176" fontId="11" fillId="0" borderId="1" xfId="0" applyNumberFormat="1" applyFont="1" applyBorder="1" applyAlignment="1">
      <alignment horizontal="justify" vertical="top" wrapText="1"/>
    </xf>
    <xf numFmtId="4" fontId="11" fillId="0" borderId="1" xfId="0" applyNumberFormat="1" applyFont="1" applyBorder="1" applyAlignment="1">
      <alignment horizontal="justify" vertical="top" wrapText="1"/>
    </xf>
    <xf numFmtId="176" fontId="11" fillId="0" borderId="1" xfId="0" applyNumberFormat="1" applyFont="1" applyBorder="1" applyAlignment="1">
      <alignment horizontal="justify" vertical="center" wrapText="1"/>
    </xf>
    <xf numFmtId="177" fontId="4" fillId="0" borderId="1" xfId="0" applyNumberFormat="1" applyFont="1" applyBorder="1" applyAlignment="1">
      <alignment horizontal="left" vertical="center" wrapText="1"/>
    </xf>
    <xf numFmtId="177" fontId="2" fillId="0" borderId="1" xfId="0" applyNumberFormat="1" applyFont="1" applyBorder="1" applyAlignment="1">
      <alignment horizontal="left" wrapText="1"/>
    </xf>
    <xf numFmtId="0" fontId="16" fillId="0" borderId="0" xfId="0" applyFont="1" applyAlignment="1">
      <alignment horizont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0" xfId="0" applyFont="1" applyAlignment="1">
      <alignment horizontal="left" wrapText="1"/>
    </xf>
    <xf numFmtId="0" fontId="2" fillId="0" borderId="0" xfId="0" applyFont="1" applyAlignment="1">
      <alignment horizontal="left" wrapText="1"/>
    </xf>
    <xf numFmtId="0" fontId="19" fillId="0" borderId="0" xfId="0" applyFont="1" applyAlignment="1">
      <alignment horizontal="left" wrapText="1"/>
    </xf>
    <xf numFmtId="0" fontId="3" fillId="0" borderId="0" xfId="0" applyFont="1" applyAlignment="1">
      <alignment horizontal="left" wrapText="1"/>
    </xf>
    <xf numFmtId="0" fontId="4" fillId="0" borderId="1" xfId="0" applyFont="1" applyBorder="1" applyAlignment="1">
      <alignment horizontal="left" vertical="center" wrapText="1"/>
    </xf>
    <xf numFmtId="0" fontId="19" fillId="0" borderId="0" xfId="0" applyFont="1" applyBorder="1" applyAlignment="1">
      <alignment horizontal="left" wrapText="1"/>
    </xf>
    <xf numFmtId="0" fontId="3" fillId="0" borderId="0" xfId="0" applyFont="1" applyBorder="1" applyAlignment="1">
      <alignment horizontal="left" wrapText="1"/>
    </xf>
    <xf numFmtId="4" fontId="14" fillId="0" borderId="5" xfId="0" applyNumberFormat="1" applyFont="1" applyBorder="1" applyAlignment="1">
      <alignment horizontal="right" vertical="center" wrapText="1"/>
    </xf>
    <xf numFmtId="4" fontId="14" fillId="0" borderId="6" xfId="0" applyNumberFormat="1" applyFont="1" applyBorder="1" applyAlignment="1">
      <alignment horizontal="right" vertical="center" wrapText="1"/>
    </xf>
    <xf numFmtId="4" fontId="14" fillId="0" borderId="7" xfId="0" applyNumberFormat="1" applyFont="1" applyBorder="1" applyAlignment="1">
      <alignment horizontal="right" vertical="center" wrapText="1"/>
    </xf>
    <xf numFmtId="4" fontId="14" fillId="0" borderId="8" xfId="0" applyNumberFormat="1" applyFont="1" applyBorder="1" applyAlignment="1">
      <alignment horizontal="right" vertical="center" wrapText="1"/>
    </xf>
    <xf numFmtId="4" fontId="14" fillId="0" borderId="9" xfId="0" applyNumberFormat="1" applyFont="1" applyBorder="1" applyAlignment="1">
      <alignment horizontal="right" vertical="center" wrapText="1"/>
    </xf>
    <xf numFmtId="4" fontId="14" fillId="0" borderId="10" xfId="0" applyNumberFormat="1" applyFont="1" applyBorder="1" applyAlignment="1">
      <alignment horizontal="right" vertical="center" wrapText="1"/>
    </xf>
    <xf numFmtId="4" fontId="14"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4" fontId="14" fillId="0" borderId="11" xfId="0" applyNumberFormat="1" applyFont="1" applyBorder="1" applyAlignment="1">
      <alignment horizontal="right" vertical="center" wrapText="1"/>
    </xf>
    <xf numFmtId="4" fontId="14" fillId="0" borderId="12" xfId="0" applyNumberFormat="1" applyFont="1" applyBorder="1" applyAlignment="1">
      <alignment horizontal="right" vertical="center" wrapText="1"/>
    </xf>
    <xf numFmtId="4" fontId="14" fillId="0" borderId="13" xfId="0" applyNumberFormat="1" applyFont="1" applyBorder="1" applyAlignment="1">
      <alignment horizontal="right" vertical="center" wrapText="1"/>
    </xf>
    <xf numFmtId="0" fontId="14" fillId="0" borderId="0" xfId="0" applyFont="1" applyAlignment="1">
      <alignment horizontal="left" vertical="center" wrapText="1"/>
    </xf>
    <xf numFmtId="0" fontId="14" fillId="0" borderId="1" xfId="0" applyFont="1" applyBorder="1" applyAlignment="1">
      <alignment horizontal="right" vertical="center" wrapText="1"/>
    </xf>
    <xf numFmtId="0" fontId="1" fillId="0" borderId="0" xfId="0" applyFont="1" applyAlignment="1">
      <alignment horizontal="center" wrapText="1"/>
    </xf>
    <xf numFmtId="0" fontId="13" fillId="0" borderId="0" xfId="0" applyFont="1" applyAlignment="1">
      <alignment horizontal="left" wrapText="1"/>
    </xf>
    <xf numFmtId="0" fontId="14" fillId="0" borderId="0" xfId="0" applyFont="1" applyAlignment="1">
      <alignment horizontal="left" wrapText="1" indent="2"/>
    </xf>
    <xf numFmtId="0" fontId="20"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wrapText="1" indent="1"/>
    </xf>
    <xf numFmtId="0" fontId="22" fillId="0" borderId="15" xfId="0" applyNumberFormat="1"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6" xfId="0" applyNumberFormat="1" applyFont="1" applyBorder="1" applyAlignment="1">
      <alignment horizontal="center" vertical="center" shrinkToFit="1"/>
    </xf>
    <xf numFmtId="0" fontId="22" fillId="0" borderId="14" xfId="0" applyFont="1" applyBorder="1" applyAlignment="1">
      <alignment horizontal="center" vertical="center" shrinkToFit="1"/>
    </xf>
    <xf numFmtId="0" fontId="4" fillId="0" borderId="0" xfId="0" applyFont="1" applyAlignment="1">
      <alignment horizontal="justify" vertical="top" wrapText="1"/>
    </xf>
    <xf numFmtId="0" fontId="10" fillId="0" borderId="1" xfId="0" applyFont="1" applyBorder="1" applyAlignment="1">
      <alignment horizontal="justify" vertical="center" wrapText="1"/>
    </xf>
    <xf numFmtId="0" fontId="10" fillId="0" borderId="1" xfId="0" applyFont="1" applyBorder="1" applyAlignment="1">
      <alignment horizontal="center" vertical="top" wrapText="1"/>
    </xf>
    <xf numFmtId="176" fontId="12" fillId="0" borderId="1" xfId="0" applyNumberFormat="1" applyFont="1" applyBorder="1" applyAlignment="1">
      <alignment horizontal="justify" vertical="top" wrapText="1"/>
    </xf>
    <xf numFmtId="0" fontId="12" fillId="0" borderId="1" xfId="0" applyFont="1" applyBorder="1" applyAlignment="1">
      <alignment horizontal="justify" vertical="top" wrapText="1"/>
    </xf>
    <xf numFmtId="0" fontId="10" fillId="0" borderId="1" xfId="0" applyFont="1" applyBorder="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8" fillId="2" borderId="0" xfId="0" applyFont="1" applyFill="1" applyAlignment="1">
      <alignment horizontal="right" vertical="center" wrapText="1"/>
    </xf>
    <xf numFmtId="0" fontId="21"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8" fillId="0" borderId="0" xfId="0" applyFont="1" applyAlignment="1">
      <alignment horizontal="right" vertical="center" wrapText="1"/>
    </xf>
    <xf numFmtId="177" fontId="2" fillId="0" borderId="11" xfId="0" applyNumberFormat="1" applyFont="1" applyBorder="1" applyAlignment="1">
      <alignment horizontal="left" wrapText="1"/>
    </xf>
    <xf numFmtId="177" fontId="2" fillId="0" borderId="13" xfId="0" applyNumberFormat="1" applyFont="1" applyBorder="1" applyAlignment="1">
      <alignment horizontal="left" wrapText="1"/>
    </xf>
    <xf numFmtId="177" fontId="4" fillId="0" borderId="11" xfId="0" applyNumberFormat="1" applyFont="1" applyBorder="1" applyAlignment="1">
      <alignment horizontal="left" vertical="center" wrapText="1"/>
    </xf>
    <xf numFmtId="177" fontId="4" fillId="0" borderId="13"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0" fontId="3" fillId="0" borderId="0" xfId="0" applyFont="1" applyAlignment="1">
      <alignment horizontal="right" wrapText="1"/>
    </xf>
    <xf numFmtId="0" fontId="4" fillId="0" borderId="0" xfId="0" applyFont="1" applyAlignment="1">
      <alignment horizontal="left" vertical="center" wrapText="1"/>
    </xf>
    <xf numFmtId="0" fontId="6"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D12" sqref="D12"/>
    </sheetView>
  </sheetViews>
  <sheetFormatPr defaultColWidth="8.875" defaultRowHeight="13.5" x14ac:dyDescent="0.15"/>
  <cols>
    <col min="1" max="7" width="21.875" customWidth="1"/>
  </cols>
  <sheetData>
    <row r="1" spans="1:7" ht="17.45" customHeight="1" x14ac:dyDescent="0.25">
      <c r="A1" s="48" t="s">
        <v>0</v>
      </c>
      <c r="B1" s="48"/>
      <c r="C1" s="48"/>
      <c r="D1" s="48"/>
      <c r="E1" s="48"/>
      <c r="F1" s="48"/>
      <c r="G1" s="48"/>
    </row>
    <row r="2" spans="1:7" ht="15" x14ac:dyDescent="0.2">
      <c r="A2" s="1"/>
      <c r="B2" s="1"/>
      <c r="C2" s="1"/>
      <c r="D2" s="1"/>
      <c r="E2" s="1"/>
      <c r="F2" s="2" t="s">
        <v>1</v>
      </c>
    </row>
    <row r="3" spans="1:7" ht="15" x14ac:dyDescent="0.2">
      <c r="A3" s="19" t="s">
        <v>2</v>
      </c>
      <c r="B3" s="28" t="s">
        <v>217</v>
      </c>
      <c r="C3" s="20"/>
      <c r="D3" s="20"/>
      <c r="E3" s="20"/>
      <c r="F3" s="22" t="s">
        <v>3</v>
      </c>
    </row>
    <row r="4" spans="1:7" ht="17.45" customHeight="1" x14ac:dyDescent="0.15">
      <c r="A4" s="49" t="s">
        <v>4</v>
      </c>
      <c r="B4" s="49"/>
      <c r="C4" s="49"/>
      <c r="D4" s="49" t="s">
        <v>5</v>
      </c>
      <c r="E4" s="49"/>
      <c r="F4" s="49"/>
      <c r="G4" s="23"/>
    </row>
    <row r="5" spans="1:7" x14ac:dyDescent="0.15">
      <c r="A5" s="14" t="s">
        <v>6</v>
      </c>
      <c r="B5" s="14" t="s">
        <v>7</v>
      </c>
      <c r="C5" s="14" t="s">
        <v>8</v>
      </c>
      <c r="D5" s="14" t="s">
        <v>9</v>
      </c>
      <c r="E5" s="14" t="s">
        <v>7</v>
      </c>
      <c r="F5" s="14" t="s">
        <v>8</v>
      </c>
    </row>
    <row r="6" spans="1:7" x14ac:dyDescent="0.15">
      <c r="A6" s="14" t="s">
        <v>10</v>
      </c>
      <c r="B6" s="14"/>
      <c r="C6" s="14">
        <v>1</v>
      </c>
      <c r="D6" s="14" t="s">
        <v>10</v>
      </c>
      <c r="E6" s="14"/>
      <c r="F6" s="14">
        <v>2</v>
      </c>
    </row>
    <row r="7" spans="1:7" x14ac:dyDescent="0.15">
      <c r="A7" s="15" t="s">
        <v>11</v>
      </c>
      <c r="B7" s="14">
        <v>1</v>
      </c>
      <c r="C7" s="29">
        <v>35452372.270000003</v>
      </c>
      <c r="D7" s="15" t="s">
        <v>12</v>
      </c>
      <c r="E7" s="14">
        <v>31</v>
      </c>
      <c r="F7" s="29">
        <v>478746.44</v>
      </c>
    </row>
    <row r="8" spans="1:7" x14ac:dyDescent="0.15">
      <c r="A8" s="15" t="s">
        <v>13</v>
      </c>
      <c r="B8" s="14">
        <v>2</v>
      </c>
      <c r="C8" s="40">
        <v>0</v>
      </c>
      <c r="D8" s="15" t="s">
        <v>14</v>
      </c>
      <c r="E8" s="14">
        <v>32</v>
      </c>
      <c r="F8" s="40">
        <v>0</v>
      </c>
    </row>
    <row r="9" spans="1:7" ht="22.5" x14ac:dyDescent="0.15">
      <c r="A9" s="15" t="s">
        <v>15</v>
      </c>
      <c r="B9" s="14">
        <v>3</v>
      </c>
      <c r="C9" s="40">
        <v>0</v>
      </c>
      <c r="D9" s="15" t="s">
        <v>16</v>
      </c>
      <c r="E9" s="14">
        <v>33</v>
      </c>
      <c r="F9" s="40">
        <v>0</v>
      </c>
    </row>
    <row r="10" spans="1:7" x14ac:dyDescent="0.15">
      <c r="A10" s="15" t="s">
        <v>17</v>
      </c>
      <c r="B10" s="14">
        <v>4</v>
      </c>
      <c r="C10" s="40">
        <v>0</v>
      </c>
      <c r="D10" s="15" t="s">
        <v>18</v>
      </c>
      <c r="E10" s="14">
        <v>34</v>
      </c>
      <c r="F10" s="40">
        <v>0</v>
      </c>
    </row>
    <row r="11" spans="1:7" x14ac:dyDescent="0.15">
      <c r="A11" s="15" t="s">
        <v>19</v>
      </c>
      <c r="B11" s="14">
        <v>5</v>
      </c>
      <c r="C11" s="40">
        <v>0</v>
      </c>
      <c r="D11" s="15" t="s">
        <v>20</v>
      </c>
      <c r="E11" s="14">
        <v>35</v>
      </c>
      <c r="F11" s="40">
        <v>0</v>
      </c>
    </row>
    <row r="12" spans="1:7" x14ac:dyDescent="0.15">
      <c r="A12" s="15" t="s">
        <v>21</v>
      </c>
      <c r="B12" s="14">
        <v>6</v>
      </c>
      <c r="C12" s="40">
        <v>0</v>
      </c>
      <c r="D12" s="15" t="s">
        <v>22</v>
      </c>
      <c r="E12" s="14">
        <v>36</v>
      </c>
      <c r="F12" s="40">
        <v>0</v>
      </c>
    </row>
    <row r="13" spans="1:7" x14ac:dyDescent="0.15">
      <c r="A13" s="15" t="s">
        <v>23</v>
      </c>
      <c r="B13" s="14">
        <v>7</v>
      </c>
      <c r="C13" s="40">
        <v>0</v>
      </c>
      <c r="D13" s="15" t="s">
        <v>24</v>
      </c>
      <c r="E13" s="14">
        <v>37</v>
      </c>
      <c r="F13" s="40">
        <v>84252</v>
      </c>
    </row>
    <row r="14" spans="1:7" x14ac:dyDescent="0.15">
      <c r="A14" s="15" t="s">
        <v>25</v>
      </c>
      <c r="B14" s="14">
        <v>8</v>
      </c>
      <c r="C14" s="29">
        <v>290758.90000000002</v>
      </c>
      <c r="D14" s="15" t="s">
        <v>26</v>
      </c>
      <c r="E14" s="14">
        <v>38</v>
      </c>
      <c r="F14" s="29">
        <v>3203838.91</v>
      </c>
    </row>
    <row r="15" spans="1:7" x14ac:dyDescent="0.15">
      <c r="A15" s="15"/>
      <c r="B15" s="14">
        <v>9</v>
      </c>
      <c r="C15" s="16"/>
      <c r="D15" s="15" t="s">
        <v>27</v>
      </c>
      <c r="E15" s="14">
        <v>39</v>
      </c>
      <c r="F15" s="29">
        <v>1063546.42</v>
      </c>
    </row>
    <row r="16" spans="1:7" x14ac:dyDescent="0.15">
      <c r="A16" s="15"/>
      <c r="B16" s="14">
        <v>10</v>
      </c>
      <c r="C16" s="16"/>
      <c r="D16" s="15" t="s">
        <v>28</v>
      </c>
      <c r="E16" s="14">
        <v>40</v>
      </c>
      <c r="F16" s="29">
        <v>0</v>
      </c>
    </row>
    <row r="17" spans="1:6" x14ac:dyDescent="0.15">
      <c r="A17" s="15"/>
      <c r="B17" s="14">
        <v>11</v>
      </c>
      <c r="C17" s="16"/>
      <c r="D17" s="15" t="s">
        <v>29</v>
      </c>
      <c r="E17" s="14">
        <v>41</v>
      </c>
      <c r="F17" s="29">
        <v>33757940.329999998</v>
      </c>
    </row>
    <row r="18" spans="1:6" x14ac:dyDescent="0.15">
      <c r="A18" s="15"/>
      <c r="B18" s="14">
        <v>12</v>
      </c>
      <c r="C18" s="16"/>
      <c r="D18" s="15" t="s">
        <v>30</v>
      </c>
      <c r="E18" s="14">
        <v>42</v>
      </c>
      <c r="F18" s="40">
        <v>0</v>
      </c>
    </row>
    <row r="19" spans="1:6" x14ac:dyDescent="0.15">
      <c r="A19" s="15"/>
      <c r="B19" s="14">
        <v>13</v>
      </c>
      <c r="C19" s="16"/>
      <c r="D19" s="15" t="s">
        <v>31</v>
      </c>
      <c r="E19" s="14">
        <v>43</v>
      </c>
      <c r="F19" s="40">
        <v>0</v>
      </c>
    </row>
    <row r="20" spans="1:6" x14ac:dyDescent="0.15">
      <c r="A20" s="15"/>
      <c r="B20" s="14">
        <v>14</v>
      </c>
      <c r="C20" s="16"/>
      <c r="D20" s="15" t="s">
        <v>32</v>
      </c>
      <c r="E20" s="14">
        <v>44</v>
      </c>
      <c r="F20" s="40">
        <v>0</v>
      </c>
    </row>
    <row r="21" spans="1:6" x14ac:dyDescent="0.15">
      <c r="A21" s="15"/>
      <c r="B21" s="14">
        <v>15</v>
      </c>
      <c r="C21" s="16"/>
      <c r="D21" s="15" t="s">
        <v>33</v>
      </c>
      <c r="E21" s="14">
        <v>45</v>
      </c>
      <c r="F21" s="40">
        <v>0</v>
      </c>
    </row>
    <row r="22" spans="1:6" x14ac:dyDescent="0.15">
      <c r="A22" s="15"/>
      <c r="B22" s="14">
        <v>16</v>
      </c>
      <c r="C22" s="16"/>
      <c r="D22" s="15" t="s">
        <v>34</v>
      </c>
      <c r="E22" s="14">
        <v>46</v>
      </c>
      <c r="F22" s="40">
        <v>0</v>
      </c>
    </row>
    <row r="23" spans="1:6" x14ac:dyDescent="0.15">
      <c r="A23" s="15"/>
      <c r="B23" s="14">
        <v>17</v>
      </c>
      <c r="C23" s="16"/>
      <c r="D23" s="15" t="s">
        <v>35</v>
      </c>
      <c r="E23" s="14">
        <v>47</v>
      </c>
      <c r="F23" s="40">
        <v>0</v>
      </c>
    </row>
    <row r="24" spans="1:6" x14ac:dyDescent="0.15">
      <c r="A24" s="15"/>
      <c r="B24" s="14">
        <v>18</v>
      </c>
      <c r="C24" s="16"/>
      <c r="D24" s="15" t="s">
        <v>36</v>
      </c>
      <c r="E24" s="14">
        <v>48</v>
      </c>
      <c r="F24" s="40">
        <v>0</v>
      </c>
    </row>
    <row r="25" spans="1:6" x14ac:dyDescent="0.15">
      <c r="A25" s="15"/>
      <c r="B25" s="14">
        <v>19</v>
      </c>
      <c r="C25" s="16"/>
      <c r="D25" s="15" t="s">
        <v>37</v>
      </c>
      <c r="E25" s="14">
        <v>49</v>
      </c>
      <c r="F25" s="29">
        <v>1496362.48</v>
      </c>
    </row>
    <row r="26" spans="1:6" x14ac:dyDescent="0.15">
      <c r="A26" s="15"/>
      <c r="B26" s="14">
        <v>20</v>
      </c>
      <c r="C26" s="16"/>
      <c r="D26" s="15" t="s">
        <v>38</v>
      </c>
      <c r="E26" s="14">
        <v>50</v>
      </c>
      <c r="F26" s="40">
        <v>0</v>
      </c>
    </row>
    <row r="27" spans="1:6" ht="14.25" customHeight="1" x14ac:dyDescent="0.15">
      <c r="A27" s="25"/>
      <c r="B27" s="24">
        <v>21</v>
      </c>
      <c r="C27" s="26"/>
      <c r="D27" s="25" t="s">
        <v>39</v>
      </c>
      <c r="E27" s="24">
        <v>53</v>
      </c>
      <c r="F27" s="40">
        <v>0</v>
      </c>
    </row>
    <row r="28" spans="1:6" ht="14.25" customHeight="1" x14ac:dyDescent="0.15">
      <c r="A28" s="15"/>
      <c r="B28" s="14">
        <v>22</v>
      </c>
      <c r="C28" s="16"/>
      <c r="D28" s="15" t="s">
        <v>40</v>
      </c>
      <c r="E28" s="14">
        <v>54</v>
      </c>
      <c r="F28" s="29">
        <v>53168</v>
      </c>
    </row>
    <row r="29" spans="1:6" x14ac:dyDescent="0.15">
      <c r="A29" s="15"/>
      <c r="B29" s="14">
        <v>23</v>
      </c>
      <c r="C29" s="16"/>
      <c r="D29" s="15" t="s">
        <v>41</v>
      </c>
      <c r="E29" s="14">
        <v>55</v>
      </c>
      <c r="F29" s="40">
        <v>0</v>
      </c>
    </row>
    <row r="30" spans="1:6" x14ac:dyDescent="0.15">
      <c r="A30" s="17"/>
      <c r="B30" s="14">
        <v>24</v>
      </c>
      <c r="C30" s="16"/>
      <c r="D30" s="15" t="s">
        <v>42</v>
      </c>
      <c r="E30" s="14">
        <v>56</v>
      </c>
      <c r="F30" s="40">
        <v>0</v>
      </c>
    </row>
    <row r="31" spans="1:6" x14ac:dyDescent="0.15">
      <c r="A31" s="17"/>
      <c r="B31" s="14">
        <v>25</v>
      </c>
      <c r="C31" s="16"/>
      <c r="D31" s="15" t="s">
        <v>43</v>
      </c>
      <c r="E31" s="14">
        <v>57</v>
      </c>
      <c r="F31" s="40">
        <v>0</v>
      </c>
    </row>
    <row r="32" spans="1:6" ht="22.5" x14ac:dyDescent="0.15">
      <c r="A32" s="17"/>
      <c r="B32" s="14">
        <v>26</v>
      </c>
      <c r="C32" s="16"/>
      <c r="D32" s="15" t="s">
        <v>44</v>
      </c>
      <c r="E32" s="14">
        <v>58</v>
      </c>
      <c r="F32" s="40">
        <v>0</v>
      </c>
    </row>
    <row r="33" spans="1:6" ht="15.95" customHeight="1" x14ac:dyDescent="0.15">
      <c r="A33" s="30" t="s">
        <v>45</v>
      </c>
      <c r="B33" s="31">
        <v>27</v>
      </c>
      <c r="C33" s="29">
        <f>C7+C14</f>
        <v>35743131.170000002</v>
      </c>
      <c r="D33" s="32" t="s">
        <v>46</v>
      </c>
      <c r="E33" s="31">
        <v>59</v>
      </c>
      <c r="F33" s="29">
        <f>F28+F25+F17+F15+F14+F13+F7</f>
        <v>40137854.579999998</v>
      </c>
    </row>
    <row r="34" spans="1:6" x14ac:dyDescent="0.15">
      <c r="A34" s="15" t="s">
        <v>47</v>
      </c>
      <c r="B34" s="14">
        <v>28</v>
      </c>
      <c r="C34" s="40">
        <v>0</v>
      </c>
      <c r="D34" s="15" t="s">
        <v>48</v>
      </c>
      <c r="E34" s="14">
        <v>60</v>
      </c>
      <c r="F34" s="40">
        <v>0</v>
      </c>
    </row>
    <row r="35" spans="1:6" x14ac:dyDescent="0.15">
      <c r="A35" s="15" t="s">
        <v>49</v>
      </c>
      <c r="B35" s="14">
        <v>29</v>
      </c>
      <c r="C35" s="29">
        <v>4704700.76</v>
      </c>
      <c r="D35" s="15" t="s">
        <v>50</v>
      </c>
      <c r="E35" s="14">
        <v>61</v>
      </c>
      <c r="F35" s="33">
        <v>309977.34999999998</v>
      </c>
    </row>
    <row r="36" spans="1:6" ht="18.75" customHeight="1" x14ac:dyDescent="0.15">
      <c r="A36" s="17" t="s">
        <v>51</v>
      </c>
      <c r="B36" s="14">
        <v>30</v>
      </c>
      <c r="C36" s="29">
        <f>C35+C14+C7</f>
        <v>40447831.930000007</v>
      </c>
      <c r="D36" s="17" t="s">
        <v>51</v>
      </c>
      <c r="E36" s="14">
        <v>62</v>
      </c>
      <c r="F36" s="29">
        <f>F33+F35</f>
        <v>40447831.93</v>
      </c>
    </row>
  </sheetData>
  <mergeCells count="3">
    <mergeCell ref="A1:G1"/>
    <mergeCell ref="A4:C4"/>
    <mergeCell ref="D4:F4"/>
  </mergeCells>
  <phoneticPr fontId="17" type="noConversion"/>
  <pageMargins left="0.75" right="0.75" top="1" bottom="1" header="0.51180555555555596" footer="0.51180555555555596"/>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C1" workbookViewId="0">
      <selection activeCell="I14" sqref="I14"/>
    </sheetView>
  </sheetViews>
  <sheetFormatPr defaultColWidth="8.875" defaultRowHeight="13.5" x14ac:dyDescent="0.15"/>
  <cols>
    <col min="1" max="10" width="13.75" customWidth="1"/>
    <col min="11" max="11" width="12.25" customWidth="1"/>
    <col min="12" max="12" width="16.25" customWidth="1"/>
  </cols>
  <sheetData>
    <row r="1" spans="1:12" ht="33" customHeight="1" x14ac:dyDescent="0.25">
      <c r="A1" s="48" t="s">
        <v>52</v>
      </c>
      <c r="B1" s="48"/>
      <c r="C1" s="48"/>
      <c r="D1" s="48"/>
      <c r="E1" s="48"/>
      <c r="F1" s="48"/>
      <c r="G1" s="48"/>
      <c r="H1" s="48"/>
      <c r="I1" s="48"/>
      <c r="J1" s="48"/>
      <c r="K1" s="48"/>
      <c r="L1" s="48"/>
    </row>
    <row r="2" spans="1:12" ht="31.15" customHeight="1" x14ac:dyDescent="0.2">
      <c r="A2" s="1"/>
      <c r="B2" s="1"/>
      <c r="C2" s="1"/>
      <c r="D2" s="1"/>
      <c r="E2" s="1"/>
      <c r="F2" s="1"/>
      <c r="G2" s="1"/>
      <c r="H2" s="55"/>
      <c r="I2" s="55"/>
      <c r="J2" s="1"/>
      <c r="K2" s="1"/>
      <c r="L2" s="2" t="s">
        <v>53</v>
      </c>
    </row>
    <row r="3" spans="1:12" ht="32.65" customHeight="1" x14ac:dyDescent="0.2">
      <c r="A3" s="56" t="s">
        <v>218</v>
      </c>
      <c r="B3" s="57"/>
      <c r="C3" s="57"/>
      <c r="D3" s="57"/>
      <c r="E3" s="1"/>
      <c r="F3" s="1"/>
      <c r="G3" s="3"/>
      <c r="H3" s="55"/>
      <c r="I3" s="55"/>
      <c r="J3" s="1"/>
      <c r="K3" s="1"/>
      <c r="L3" s="2" t="s">
        <v>3</v>
      </c>
    </row>
    <row r="4" spans="1:12" ht="15.95" customHeight="1" x14ac:dyDescent="0.15">
      <c r="A4" s="49" t="s">
        <v>6</v>
      </c>
      <c r="B4" s="49"/>
      <c r="C4" s="49"/>
      <c r="D4" s="49"/>
      <c r="E4" s="49" t="s">
        <v>45</v>
      </c>
      <c r="F4" s="49" t="s">
        <v>54</v>
      </c>
      <c r="G4" s="49" t="s">
        <v>55</v>
      </c>
      <c r="H4" s="49" t="s">
        <v>56</v>
      </c>
      <c r="I4" s="49"/>
      <c r="J4" s="49" t="s">
        <v>57</v>
      </c>
      <c r="K4" s="49" t="s">
        <v>58</v>
      </c>
      <c r="L4" s="49" t="s">
        <v>59</v>
      </c>
    </row>
    <row r="5" spans="1:12" ht="15.95" customHeight="1" x14ac:dyDescent="0.15">
      <c r="A5" s="49" t="s">
        <v>60</v>
      </c>
      <c r="B5" s="49"/>
      <c r="C5" s="49"/>
      <c r="D5" s="49" t="s">
        <v>61</v>
      </c>
      <c r="E5" s="49"/>
      <c r="F5" s="49"/>
      <c r="G5" s="49"/>
      <c r="H5" s="49"/>
      <c r="I5" s="49"/>
      <c r="J5" s="49"/>
      <c r="K5" s="49"/>
      <c r="L5" s="49"/>
    </row>
    <row r="6" spans="1:12" ht="23.1" customHeight="1" x14ac:dyDescent="0.15">
      <c r="A6" s="49" t="s">
        <v>62</v>
      </c>
      <c r="B6" s="49" t="s">
        <v>63</v>
      </c>
      <c r="C6" s="49" t="s">
        <v>64</v>
      </c>
      <c r="D6" s="49"/>
      <c r="E6" s="49"/>
      <c r="F6" s="49"/>
      <c r="G6" s="49"/>
      <c r="H6" s="14" t="s">
        <v>65</v>
      </c>
      <c r="I6" s="14" t="s">
        <v>66</v>
      </c>
      <c r="J6" s="49"/>
      <c r="K6" s="49"/>
      <c r="L6" s="49"/>
    </row>
    <row r="7" spans="1:12" ht="15.95" customHeight="1" x14ac:dyDescent="0.15">
      <c r="A7" s="49"/>
      <c r="B7" s="49"/>
      <c r="C7" s="49"/>
      <c r="D7" s="14" t="s">
        <v>10</v>
      </c>
      <c r="E7" s="14">
        <v>1</v>
      </c>
      <c r="F7" s="14">
        <v>2</v>
      </c>
      <c r="G7" s="14">
        <v>3</v>
      </c>
      <c r="H7" s="49">
        <v>4</v>
      </c>
      <c r="I7" s="49"/>
      <c r="J7" s="14">
        <v>5</v>
      </c>
      <c r="K7" s="14">
        <v>6</v>
      </c>
      <c r="L7" s="14">
        <v>7</v>
      </c>
    </row>
    <row r="8" spans="1:12" ht="15.95" customHeight="1" x14ac:dyDescent="0.15">
      <c r="A8" s="49"/>
      <c r="B8" s="49"/>
      <c r="C8" s="49"/>
      <c r="D8" s="14" t="s">
        <v>67</v>
      </c>
      <c r="E8" s="42">
        <f>E9+E10+E11+E12+E13+E14+E15+E16+E17+E18</f>
        <v>35743131.169999994</v>
      </c>
      <c r="F8" s="42">
        <f>F9+F10+F11+F12+F13+F14+F15+F16+F17+F18</f>
        <v>35452372.269999996</v>
      </c>
      <c r="G8" s="42">
        <v>0</v>
      </c>
      <c r="H8" s="42">
        <v>0</v>
      </c>
      <c r="I8" s="42"/>
      <c r="J8" s="42">
        <v>0</v>
      </c>
      <c r="K8" s="42">
        <v>0</v>
      </c>
      <c r="L8" s="42">
        <v>0</v>
      </c>
    </row>
    <row r="9" spans="1:12" ht="15.95" customHeight="1" x14ac:dyDescent="0.15">
      <c r="A9" s="50">
        <v>2011308</v>
      </c>
      <c r="B9" s="50"/>
      <c r="C9" s="50"/>
      <c r="D9" s="35" t="s">
        <v>221</v>
      </c>
      <c r="E9" s="42">
        <v>100000</v>
      </c>
      <c r="F9" s="42">
        <v>100000</v>
      </c>
      <c r="G9" s="42">
        <v>0</v>
      </c>
      <c r="H9" s="42">
        <v>0</v>
      </c>
      <c r="I9" s="42"/>
      <c r="J9" s="42">
        <v>0</v>
      </c>
      <c r="K9" s="42">
        <v>0</v>
      </c>
      <c r="L9" s="42">
        <v>0</v>
      </c>
    </row>
    <row r="10" spans="1:12" ht="15.95" customHeight="1" x14ac:dyDescent="0.15">
      <c r="A10" s="50">
        <v>2080505</v>
      </c>
      <c r="B10" s="50"/>
      <c r="C10" s="50"/>
      <c r="D10" s="35" t="s">
        <v>222</v>
      </c>
      <c r="E10" s="42">
        <v>1801884.2</v>
      </c>
      <c r="F10" s="42">
        <v>1801884.2</v>
      </c>
      <c r="G10" s="42">
        <v>0</v>
      </c>
      <c r="H10" s="42">
        <v>0</v>
      </c>
      <c r="I10" s="42"/>
      <c r="J10" s="42">
        <v>0</v>
      </c>
      <c r="K10" s="42">
        <v>0</v>
      </c>
      <c r="L10" s="42">
        <v>0</v>
      </c>
    </row>
    <row r="11" spans="1:12" ht="15.95" customHeight="1" x14ac:dyDescent="0.15">
      <c r="A11" s="50">
        <v>2080506</v>
      </c>
      <c r="B11" s="50"/>
      <c r="C11" s="50"/>
      <c r="D11" s="35" t="s">
        <v>223</v>
      </c>
      <c r="E11" s="42">
        <v>904047.2</v>
      </c>
      <c r="F11" s="42">
        <v>904047.2</v>
      </c>
      <c r="G11" s="42">
        <v>0</v>
      </c>
      <c r="H11" s="42">
        <v>0</v>
      </c>
      <c r="I11" s="42"/>
      <c r="J11" s="42">
        <v>0</v>
      </c>
      <c r="K11" s="42">
        <v>0</v>
      </c>
      <c r="L11" s="42">
        <v>0</v>
      </c>
    </row>
    <row r="12" spans="1:12" ht="15.95" customHeight="1" x14ac:dyDescent="0.15">
      <c r="A12" s="50">
        <v>2089999</v>
      </c>
      <c r="B12" s="50"/>
      <c r="C12" s="50"/>
      <c r="D12" s="35" t="s">
        <v>224</v>
      </c>
      <c r="E12" s="42">
        <v>497907.51</v>
      </c>
      <c r="F12" s="42">
        <v>497907.51</v>
      </c>
      <c r="G12" s="42">
        <v>0</v>
      </c>
      <c r="H12" s="42">
        <v>0</v>
      </c>
      <c r="I12" s="42"/>
      <c r="J12" s="42">
        <v>0</v>
      </c>
      <c r="K12" s="42">
        <v>0</v>
      </c>
      <c r="L12" s="42">
        <v>0</v>
      </c>
    </row>
    <row r="13" spans="1:12" ht="15.95" customHeight="1" x14ac:dyDescent="0.15">
      <c r="A13" s="51">
        <v>2101102</v>
      </c>
      <c r="B13" s="52"/>
      <c r="C13" s="53"/>
      <c r="D13" s="35" t="s">
        <v>225</v>
      </c>
      <c r="E13" s="42">
        <v>1024296.42</v>
      </c>
      <c r="F13" s="42">
        <v>1024296.42</v>
      </c>
      <c r="G13" s="42">
        <v>0</v>
      </c>
      <c r="H13" s="42">
        <v>0</v>
      </c>
      <c r="I13" s="42"/>
      <c r="J13" s="42">
        <v>0</v>
      </c>
      <c r="K13" s="42">
        <v>0</v>
      </c>
      <c r="L13" s="42">
        <v>0</v>
      </c>
    </row>
    <row r="14" spans="1:12" ht="15.95" customHeight="1" x14ac:dyDescent="0.15">
      <c r="A14" s="51">
        <v>2101103</v>
      </c>
      <c r="B14" s="52"/>
      <c r="C14" s="53"/>
      <c r="D14" s="35" t="s">
        <v>226</v>
      </c>
      <c r="E14" s="42">
        <v>39250</v>
      </c>
      <c r="F14" s="42">
        <v>39250</v>
      </c>
      <c r="G14" s="42">
        <v>0</v>
      </c>
      <c r="H14" s="42">
        <v>0</v>
      </c>
      <c r="I14" s="42"/>
      <c r="J14" s="42">
        <v>0</v>
      </c>
      <c r="K14" s="42">
        <v>0</v>
      </c>
      <c r="L14" s="42">
        <v>0</v>
      </c>
    </row>
    <row r="15" spans="1:12" ht="15.95" customHeight="1" x14ac:dyDescent="0.15">
      <c r="A15" s="51">
        <v>2120101</v>
      </c>
      <c r="B15" s="52"/>
      <c r="C15" s="53"/>
      <c r="D15" s="35" t="s">
        <v>227</v>
      </c>
      <c r="E15" s="42">
        <v>25000</v>
      </c>
      <c r="F15" s="42">
        <v>25000</v>
      </c>
      <c r="G15" s="42">
        <v>0</v>
      </c>
      <c r="H15" s="42">
        <v>0</v>
      </c>
      <c r="I15" s="42"/>
      <c r="J15" s="42">
        <v>0</v>
      </c>
      <c r="K15" s="42">
        <v>0</v>
      </c>
      <c r="L15" s="42">
        <v>0</v>
      </c>
    </row>
    <row r="16" spans="1:12" ht="15.95" customHeight="1" x14ac:dyDescent="0.15">
      <c r="A16" s="51">
        <v>2120104</v>
      </c>
      <c r="B16" s="52"/>
      <c r="C16" s="53"/>
      <c r="D16" s="35" t="s">
        <v>228</v>
      </c>
      <c r="E16" s="42">
        <v>29804383.359999999</v>
      </c>
      <c r="F16" s="42">
        <v>29513624.460000001</v>
      </c>
      <c r="G16" s="42">
        <v>0</v>
      </c>
      <c r="H16" s="42">
        <v>0</v>
      </c>
      <c r="I16" s="42"/>
      <c r="J16" s="42">
        <v>0</v>
      </c>
      <c r="K16" s="42">
        <v>0</v>
      </c>
      <c r="L16" s="42">
        <v>290758.90000000002</v>
      </c>
    </row>
    <row r="17" spans="1:12" ht="15.95" customHeight="1" x14ac:dyDescent="0.15">
      <c r="A17" s="51">
        <v>2210201</v>
      </c>
      <c r="B17" s="52"/>
      <c r="C17" s="53"/>
      <c r="D17" s="35" t="s">
        <v>133</v>
      </c>
      <c r="E17" s="42">
        <v>1496362.48</v>
      </c>
      <c r="F17" s="42">
        <v>1496362.48</v>
      </c>
      <c r="G17" s="42">
        <v>0</v>
      </c>
      <c r="H17" s="42">
        <v>0</v>
      </c>
      <c r="I17" s="42"/>
      <c r="J17" s="42">
        <v>0</v>
      </c>
      <c r="K17" s="42">
        <v>0</v>
      </c>
      <c r="L17" s="42">
        <v>0</v>
      </c>
    </row>
    <row r="18" spans="1:12" ht="15.95" customHeight="1" thickBot="1" x14ac:dyDescent="0.2">
      <c r="A18" s="51">
        <v>2240199</v>
      </c>
      <c r="B18" s="52"/>
      <c r="C18" s="53"/>
      <c r="D18" s="36" t="s">
        <v>229</v>
      </c>
      <c r="E18" s="42">
        <v>50000</v>
      </c>
      <c r="F18" s="42">
        <v>50000</v>
      </c>
      <c r="G18" s="42">
        <v>0</v>
      </c>
      <c r="H18" s="42">
        <v>0</v>
      </c>
      <c r="I18" s="42"/>
      <c r="J18" s="42">
        <v>0</v>
      </c>
      <c r="K18" s="42">
        <v>0</v>
      </c>
      <c r="L18" s="42">
        <v>0</v>
      </c>
    </row>
    <row r="19" spans="1:12" ht="14.45" customHeight="1" x14ac:dyDescent="0.15">
      <c r="A19" s="54" t="s">
        <v>68</v>
      </c>
      <c r="B19" s="54"/>
      <c r="C19" s="54"/>
      <c r="D19" s="54"/>
      <c r="E19" s="54"/>
      <c r="F19" s="54"/>
      <c r="G19" s="54"/>
      <c r="H19" s="54"/>
      <c r="I19" s="54"/>
      <c r="J19" s="54"/>
      <c r="K19" s="54"/>
      <c r="L19" s="54"/>
    </row>
  </sheetData>
  <mergeCells count="29">
    <mergeCell ref="K4:K6"/>
    <mergeCell ref="A5:C5"/>
    <mergeCell ref="H7:I7"/>
    <mergeCell ref="A1:L1"/>
    <mergeCell ref="H2:I2"/>
    <mergeCell ref="A3:D3"/>
    <mergeCell ref="H3:I3"/>
    <mergeCell ref="L4:L6"/>
    <mergeCell ref="F4:F6"/>
    <mergeCell ref="A4:D4"/>
    <mergeCell ref="J4:J6"/>
    <mergeCell ref="G4:G6"/>
    <mergeCell ref="H4:I5"/>
    <mergeCell ref="A6:A8"/>
    <mergeCell ref="B6:B8"/>
    <mergeCell ref="A14:C14"/>
    <mergeCell ref="A19:L19"/>
    <mergeCell ref="A10:C10"/>
    <mergeCell ref="A11:C11"/>
    <mergeCell ref="A12:C12"/>
    <mergeCell ref="A15:C15"/>
    <mergeCell ref="A16:C16"/>
    <mergeCell ref="A17:C17"/>
    <mergeCell ref="A18:C18"/>
    <mergeCell ref="A9:C9"/>
    <mergeCell ref="E4:E6"/>
    <mergeCell ref="C6:C8"/>
    <mergeCell ref="D5:D6"/>
    <mergeCell ref="A13:C13"/>
  </mergeCells>
  <phoneticPr fontId="17"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workbookViewId="0">
      <selection activeCell="L14" sqref="L14"/>
    </sheetView>
  </sheetViews>
  <sheetFormatPr defaultColWidth="8.875" defaultRowHeight="13.5" x14ac:dyDescent="0.15"/>
  <cols>
    <col min="4" max="4" width="10.5" customWidth="1"/>
    <col min="5" max="10" width="15.25" customWidth="1"/>
  </cols>
  <sheetData>
    <row r="1" spans="1:10" ht="17.45" customHeight="1" x14ac:dyDescent="0.25">
      <c r="A1" s="48" t="s">
        <v>69</v>
      </c>
      <c r="B1" s="48"/>
      <c r="C1" s="48"/>
      <c r="D1" s="48"/>
      <c r="E1" s="48"/>
      <c r="F1" s="48"/>
      <c r="G1" s="48"/>
      <c r="H1" s="48"/>
      <c r="I1" s="48"/>
      <c r="J1" s="48"/>
    </row>
    <row r="2" spans="1:10" ht="15" x14ac:dyDescent="0.2">
      <c r="A2" s="1"/>
      <c r="B2" s="1"/>
      <c r="C2" s="1"/>
      <c r="D2" s="1"/>
      <c r="E2" s="1"/>
      <c r="F2" s="1"/>
      <c r="G2" s="1"/>
      <c r="H2" s="1"/>
      <c r="I2" s="1"/>
      <c r="J2" s="2" t="s">
        <v>70</v>
      </c>
    </row>
    <row r="3" spans="1:10" ht="33" customHeight="1" x14ac:dyDescent="0.2">
      <c r="A3" s="59" t="s">
        <v>219</v>
      </c>
      <c r="B3" s="60"/>
      <c r="C3" s="60"/>
      <c r="D3" s="60"/>
      <c r="E3" s="20"/>
      <c r="F3" s="21"/>
      <c r="G3" s="20"/>
      <c r="H3" s="20"/>
      <c r="I3" s="20"/>
      <c r="J3" s="22" t="s">
        <v>3</v>
      </c>
    </row>
    <row r="4" spans="1:10" ht="15.95" customHeight="1" x14ac:dyDescent="0.15">
      <c r="A4" s="50" t="s">
        <v>6</v>
      </c>
      <c r="B4" s="50"/>
      <c r="C4" s="50"/>
      <c r="D4" s="50"/>
      <c r="E4" s="50" t="s">
        <v>46</v>
      </c>
      <c r="F4" s="50" t="s">
        <v>71</v>
      </c>
      <c r="G4" s="50" t="s">
        <v>72</v>
      </c>
      <c r="H4" s="50" t="s">
        <v>73</v>
      </c>
      <c r="I4" s="50" t="s">
        <v>74</v>
      </c>
      <c r="J4" s="50" t="s">
        <v>75</v>
      </c>
    </row>
    <row r="5" spans="1:10" ht="15.95" customHeight="1" x14ac:dyDescent="0.15">
      <c r="A5" s="50" t="s">
        <v>60</v>
      </c>
      <c r="B5" s="50"/>
      <c r="C5" s="50"/>
      <c r="D5" s="50" t="s">
        <v>61</v>
      </c>
      <c r="E5" s="50"/>
      <c r="F5" s="50"/>
      <c r="G5" s="50"/>
      <c r="H5" s="50"/>
      <c r="I5" s="50"/>
      <c r="J5" s="50"/>
    </row>
    <row r="6" spans="1:10" x14ac:dyDescent="0.15">
      <c r="A6" s="50"/>
      <c r="B6" s="50"/>
      <c r="C6" s="50"/>
      <c r="D6" s="50"/>
      <c r="E6" s="50"/>
      <c r="F6" s="50"/>
      <c r="G6" s="50"/>
      <c r="H6" s="50"/>
      <c r="I6" s="50"/>
      <c r="J6" s="50"/>
    </row>
    <row r="7" spans="1:10" x14ac:dyDescent="0.15">
      <c r="A7" s="50"/>
      <c r="B7" s="50"/>
      <c r="C7" s="50"/>
      <c r="D7" s="50"/>
      <c r="E7" s="50"/>
      <c r="F7" s="50"/>
      <c r="G7" s="50"/>
      <c r="H7" s="50"/>
      <c r="I7" s="50"/>
      <c r="J7" s="50"/>
    </row>
    <row r="8" spans="1:10" ht="15.95" customHeight="1" x14ac:dyDescent="0.15">
      <c r="A8" s="50" t="s">
        <v>62</v>
      </c>
      <c r="B8" s="50" t="s">
        <v>63</v>
      </c>
      <c r="C8" s="50" t="s">
        <v>64</v>
      </c>
      <c r="D8" s="4" t="s">
        <v>10</v>
      </c>
      <c r="E8" s="4">
        <v>1</v>
      </c>
      <c r="F8" s="4">
        <v>2</v>
      </c>
      <c r="G8" s="4">
        <v>3</v>
      </c>
      <c r="H8" s="4">
        <v>4</v>
      </c>
      <c r="I8" s="4">
        <v>5</v>
      </c>
      <c r="J8" s="4">
        <v>6</v>
      </c>
    </row>
    <row r="9" spans="1:10" x14ac:dyDescent="0.15">
      <c r="A9" s="50"/>
      <c r="B9" s="50"/>
      <c r="C9" s="50"/>
      <c r="D9" s="4" t="s">
        <v>67</v>
      </c>
      <c r="E9" s="38">
        <f>E10+E11+E12+E13+E14+E15+E16+E17+E18+E19+E20+E21+E22+E23</f>
        <v>40137854.579999998</v>
      </c>
      <c r="F9" s="38">
        <f>F10+F11+F12+F13+F14+F15+F16+F17+F18+F19+F20+F21+F22+F23</f>
        <v>30508064.190000001</v>
      </c>
      <c r="G9" s="38">
        <f>G10+G11+G12+G19+G20+G21+G23</f>
        <v>9629790.3900000006</v>
      </c>
      <c r="H9" s="29">
        <v>0</v>
      </c>
      <c r="I9" s="29">
        <v>0</v>
      </c>
      <c r="J9" s="33">
        <v>0</v>
      </c>
    </row>
    <row r="10" spans="1:10" ht="15.95" customHeight="1" x14ac:dyDescent="0.15">
      <c r="A10" s="58">
        <v>2011308</v>
      </c>
      <c r="B10" s="58"/>
      <c r="C10" s="58"/>
      <c r="D10" s="35" t="s">
        <v>221</v>
      </c>
      <c r="E10" s="29">
        <v>100000</v>
      </c>
      <c r="F10" s="29">
        <v>0</v>
      </c>
      <c r="G10" s="29">
        <v>100000</v>
      </c>
      <c r="H10" s="29">
        <v>0</v>
      </c>
      <c r="I10" s="29">
        <v>0</v>
      </c>
      <c r="J10" s="33">
        <v>0</v>
      </c>
    </row>
    <row r="11" spans="1:10" ht="15.95" customHeight="1" x14ac:dyDescent="0.15">
      <c r="A11" s="58">
        <v>2013302</v>
      </c>
      <c r="B11" s="58"/>
      <c r="C11" s="58"/>
      <c r="D11" s="35" t="s">
        <v>230</v>
      </c>
      <c r="E11" s="29">
        <v>378746.44</v>
      </c>
      <c r="F11" s="29">
        <v>0</v>
      </c>
      <c r="G11" s="29">
        <v>378746.44</v>
      </c>
      <c r="H11" s="29">
        <v>0</v>
      </c>
      <c r="I11" s="29">
        <v>0</v>
      </c>
      <c r="J11" s="33">
        <v>0</v>
      </c>
    </row>
    <row r="12" spans="1:10" ht="15.95" customHeight="1" x14ac:dyDescent="0.15">
      <c r="A12" s="58">
        <v>2070102</v>
      </c>
      <c r="B12" s="58"/>
      <c r="C12" s="58"/>
      <c r="D12" s="35" t="s">
        <v>230</v>
      </c>
      <c r="E12" s="29">
        <v>84252</v>
      </c>
      <c r="F12" s="29">
        <v>0</v>
      </c>
      <c r="G12" s="29">
        <v>84252</v>
      </c>
      <c r="H12" s="29">
        <v>0</v>
      </c>
      <c r="I12" s="29">
        <v>0</v>
      </c>
      <c r="J12" s="33">
        <v>0</v>
      </c>
    </row>
    <row r="13" spans="1:10" ht="15.95" customHeight="1" x14ac:dyDescent="0.15">
      <c r="A13" s="58">
        <v>2080505</v>
      </c>
      <c r="B13" s="58"/>
      <c r="C13" s="58"/>
      <c r="D13" s="35" t="s">
        <v>222</v>
      </c>
      <c r="E13" s="29">
        <v>1801884.2</v>
      </c>
      <c r="F13" s="29">
        <v>1801884.2</v>
      </c>
      <c r="G13" s="29">
        <v>0</v>
      </c>
      <c r="H13" s="29">
        <v>0</v>
      </c>
      <c r="I13" s="29">
        <v>0</v>
      </c>
      <c r="J13" s="33">
        <v>0</v>
      </c>
    </row>
    <row r="14" spans="1:10" ht="15.95" customHeight="1" x14ac:dyDescent="0.15">
      <c r="A14" s="58">
        <v>2080506</v>
      </c>
      <c r="B14" s="58"/>
      <c r="C14" s="58"/>
      <c r="D14" s="35" t="s">
        <v>223</v>
      </c>
      <c r="E14" s="29">
        <v>904047.2</v>
      </c>
      <c r="F14" s="29">
        <v>904047.2</v>
      </c>
      <c r="G14" s="29">
        <v>0</v>
      </c>
      <c r="H14" s="29">
        <v>0</v>
      </c>
      <c r="I14" s="29">
        <v>0</v>
      </c>
      <c r="J14" s="33">
        <v>0</v>
      </c>
    </row>
    <row r="15" spans="1:10" ht="15.95" customHeight="1" x14ac:dyDescent="0.15">
      <c r="A15" s="58">
        <v>2089999</v>
      </c>
      <c r="B15" s="58"/>
      <c r="C15" s="58"/>
      <c r="D15" s="35" t="s">
        <v>224</v>
      </c>
      <c r="E15" s="29">
        <v>497907.51</v>
      </c>
      <c r="F15" s="29">
        <v>497907.51</v>
      </c>
      <c r="G15" s="29">
        <v>0</v>
      </c>
      <c r="H15" s="29">
        <v>0</v>
      </c>
      <c r="I15" s="29">
        <v>0</v>
      </c>
      <c r="J15" s="33">
        <v>0</v>
      </c>
    </row>
    <row r="16" spans="1:10" ht="15.95" customHeight="1" x14ac:dyDescent="0.15">
      <c r="A16" s="58">
        <v>2101102</v>
      </c>
      <c r="B16" s="58"/>
      <c r="C16" s="58"/>
      <c r="D16" s="35" t="s">
        <v>225</v>
      </c>
      <c r="E16" s="29">
        <v>1024296.42</v>
      </c>
      <c r="F16" s="29">
        <v>1024296.42</v>
      </c>
      <c r="G16" s="29">
        <v>0</v>
      </c>
      <c r="H16" s="29">
        <v>0</v>
      </c>
      <c r="I16" s="29">
        <v>0</v>
      </c>
      <c r="J16" s="33">
        <v>0</v>
      </c>
    </row>
    <row r="17" spans="1:10" ht="15.95" customHeight="1" x14ac:dyDescent="0.15">
      <c r="A17" s="58">
        <v>2101103</v>
      </c>
      <c r="B17" s="58"/>
      <c r="C17" s="58"/>
      <c r="D17" s="35" t="s">
        <v>226</v>
      </c>
      <c r="E17" s="29">
        <v>39250</v>
      </c>
      <c r="F17" s="29">
        <v>39250</v>
      </c>
      <c r="G17" s="29">
        <v>0</v>
      </c>
      <c r="H17" s="29">
        <v>0</v>
      </c>
      <c r="I17" s="29">
        <v>0</v>
      </c>
      <c r="J17" s="33">
        <v>0</v>
      </c>
    </row>
    <row r="18" spans="1:10" ht="15.95" customHeight="1" x14ac:dyDescent="0.15">
      <c r="A18" s="58">
        <v>2120101</v>
      </c>
      <c r="B18" s="58"/>
      <c r="C18" s="58"/>
      <c r="D18" s="35" t="s">
        <v>227</v>
      </c>
      <c r="E18" s="29">
        <v>25000</v>
      </c>
      <c r="F18" s="29">
        <v>25000</v>
      </c>
      <c r="G18" s="29">
        <v>0</v>
      </c>
      <c r="H18" s="29">
        <v>0</v>
      </c>
      <c r="I18" s="29">
        <v>0</v>
      </c>
      <c r="J18" s="33">
        <v>0</v>
      </c>
    </row>
    <row r="19" spans="1:10" ht="15.95" customHeight="1" x14ac:dyDescent="0.15">
      <c r="A19" s="58">
        <v>2120104</v>
      </c>
      <c r="B19" s="58"/>
      <c r="C19" s="58"/>
      <c r="D19" s="35" t="s">
        <v>228</v>
      </c>
      <c r="E19" s="29">
        <v>30175145.84</v>
      </c>
      <c r="F19" s="29">
        <v>24719316.379999999</v>
      </c>
      <c r="G19" s="29">
        <v>5455829.46</v>
      </c>
      <c r="H19" s="29">
        <v>0</v>
      </c>
      <c r="I19" s="29">
        <v>0</v>
      </c>
      <c r="J19" s="33">
        <v>0</v>
      </c>
    </row>
    <row r="20" spans="1:10" ht="15.95" customHeight="1" x14ac:dyDescent="0.15">
      <c r="A20" s="58">
        <v>2120199</v>
      </c>
      <c r="B20" s="58"/>
      <c r="C20" s="58"/>
      <c r="D20" s="35" t="s">
        <v>231</v>
      </c>
      <c r="E20" s="29">
        <v>2748000</v>
      </c>
      <c r="F20" s="29">
        <v>0</v>
      </c>
      <c r="G20" s="29">
        <v>2748000</v>
      </c>
      <c r="H20" s="29">
        <v>0</v>
      </c>
      <c r="I20" s="29">
        <v>0</v>
      </c>
      <c r="J20" s="33">
        <v>0</v>
      </c>
    </row>
    <row r="21" spans="1:10" ht="15.95" customHeight="1" x14ac:dyDescent="0.15">
      <c r="A21" s="58">
        <v>2120501</v>
      </c>
      <c r="B21" s="58"/>
      <c r="C21" s="58"/>
      <c r="D21" s="35" t="s">
        <v>232</v>
      </c>
      <c r="E21" s="29">
        <v>809794.49</v>
      </c>
      <c r="F21" s="29">
        <v>0</v>
      </c>
      <c r="G21" s="29">
        <v>809794.49</v>
      </c>
      <c r="H21" s="29">
        <v>0</v>
      </c>
      <c r="I21" s="29">
        <v>0</v>
      </c>
      <c r="J21" s="33">
        <v>0</v>
      </c>
    </row>
    <row r="22" spans="1:10" ht="15.95" customHeight="1" x14ac:dyDescent="0.15">
      <c r="A22" s="58">
        <v>2210201</v>
      </c>
      <c r="B22" s="58"/>
      <c r="C22" s="58"/>
      <c r="D22" s="35" t="s">
        <v>133</v>
      </c>
      <c r="E22" s="29">
        <v>1496362.48</v>
      </c>
      <c r="F22" s="29">
        <v>1496362.48</v>
      </c>
      <c r="G22" s="29">
        <v>0</v>
      </c>
      <c r="H22" s="29">
        <v>0</v>
      </c>
      <c r="I22" s="29">
        <v>0</v>
      </c>
      <c r="J22" s="33">
        <v>0</v>
      </c>
    </row>
    <row r="23" spans="1:10" ht="15.95" customHeight="1" thickBot="1" x14ac:dyDescent="0.2">
      <c r="A23" s="58">
        <v>2240199</v>
      </c>
      <c r="B23" s="58"/>
      <c r="C23" s="58"/>
      <c r="D23" s="36" t="s">
        <v>229</v>
      </c>
      <c r="E23" s="37">
        <v>53168</v>
      </c>
      <c r="F23" s="37">
        <v>0</v>
      </c>
      <c r="G23" s="37">
        <v>53168</v>
      </c>
      <c r="H23" s="29">
        <v>0</v>
      </c>
      <c r="I23" s="29">
        <v>0</v>
      </c>
      <c r="J23" s="33">
        <v>0</v>
      </c>
    </row>
    <row r="24" spans="1:10" ht="14.45" customHeight="1" x14ac:dyDescent="0.15">
      <c r="A24" s="54" t="s">
        <v>76</v>
      </c>
      <c r="B24" s="54"/>
      <c r="C24" s="54"/>
      <c r="D24" s="54"/>
      <c r="E24" s="54"/>
      <c r="F24" s="54"/>
      <c r="G24" s="54"/>
      <c r="H24" s="54"/>
      <c r="I24" s="54"/>
      <c r="J24" s="54"/>
    </row>
    <row r="25" spans="1:10" ht="14.45" customHeight="1" x14ac:dyDescent="0.15">
      <c r="A25" s="54"/>
      <c r="B25" s="54"/>
      <c r="C25" s="54"/>
      <c r="D25" s="54"/>
      <c r="E25" s="54"/>
      <c r="F25" s="54"/>
      <c r="G25" s="54"/>
      <c r="H25" s="54"/>
      <c r="I25" s="54"/>
      <c r="J25" s="54"/>
    </row>
    <row r="26" spans="1:10" x14ac:dyDescent="0.15">
      <c r="A26" s="54"/>
      <c r="B26" s="54"/>
      <c r="C26" s="54"/>
      <c r="D26" s="54"/>
      <c r="E26" s="54"/>
      <c r="F26" s="54"/>
      <c r="G26" s="54"/>
      <c r="H26" s="54"/>
      <c r="I26" s="54"/>
      <c r="J26" s="54"/>
    </row>
    <row r="27" spans="1:10" x14ac:dyDescent="0.15">
      <c r="A27" s="54"/>
      <c r="B27" s="54"/>
      <c r="C27" s="54"/>
      <c r="D27" s="54"/>
      <c r="E27" s="54"/>
      <c r="F27" s="54"/>
      <c r="G27" s="54"/>
      <c r="H27" s="54"/>
      <c r="I27" s="54"/>
      <c r="J27" s="54"/>
    </row>
    <row r="28" spans="1:10" x14ac:dyDescent="0.15">
      <c r="A28" s="54"/>
      <c r="B28" s="54"/>
      <c r="C28" s="54"/>
      <c r="D28" s="54"/>
      <c r="E28" s="54"/>
      <c r="F28" s="54"/>
      <c r="G28" s="54"/>
      <c r="H28" s="54"/>
      <c r="I28" s="54"/>
      <c r="J28" s="54"/>
    </row>
    <row r="29" spans="1:10" x14ac:dyDescent="0.15">
      <c r="A29" s="54"/>
      <c r="B29" s="54"/>
      <c r="C29" s="54"/>
      <c r="D29" s="54"/>
      <c r="E29" s="54"/>
      <c r="F29" s="54"/>
      <c r="G29" s="54"/>
      <c r="H29" s="54"/>
      <c r="I29" s="54"/>
      <c r="J29" s="54"/>
    </row>
    <row r="30" spans="1:10" x14ac:dyDescent="0.15">
      <c r="A30" s="54"/>
      <c r="B30" s="54"/>
      <c r="C30" s="54"/>
      <c r="D30" s="54"/>
      <c r="E30" s="54"/>
      <c r="F30" s="54"/>
      <c r="G30" s="54"/>
      <c r="H30" s="54"/>
      <c r="I30" s="54"/>
      <c r="J30" s="54"/>
    </row>
    <row r="31" spans="1:10" x14ac:dyDescent="0.15">
      <c r="A31" s="54"/>
      <c r="B31" s="54"/>
      <c r="C31" s="54"/>
      <c r="D31" s="54"/>
      <c r="E31" s="54"/>
      <c r="F31" s="54"/>
      <c r="G31" s="54"/>
      <c r="H31" s="54"/>
      <c r="I31" s="54"/>
      <c r="J31" s="54"/>
    </row>
    <row r="32" spans="1:10" x14ac:dyDescent="0.15">
      <c r="A32" s="54"/>
      <c r="B32" s="54"/>
      <c r="C32" s="54"/>
      <c r="D32" s="54"/>
      <c r="E32" s="54"/>
      <c r="F32" s="54"/>
      <c r="G32" s="54"/>
      <c r="H32" s="54"/>
      <c r="I32" s="54"/>
      <c r="J32" s="54"/>
    </row>
    <row r="33" spans="1:10" x14ac:dyDescent="0.15">
      <c r="A33" s="54"/>
      <c r="B33" s="54"/>
      <c r="C33" s="54"/>
      <c r="D33" s="54"/>
      <c r="E33" s="54"/>
      <c r="F33" s="54"/>
      <c r="G33" s="54"/>
      <c r="H33" s="54"/>
      <c r="I33" s="54"/>
      <c r="J33" s="54"/>
    </row>
    <row r="34" spans="1:10" x14ac:dyDescent="0.15">
      <c r="A34" s="54"/>
      <c r="B34" s="54"/>
      <c r="C34" s="54"/>
      <c r="D34" s="54"/>
      <c r="E34" s="54"/>
      <c r="F34" s="54"/>
      <c r="G34" s="54"/>
      <c r="H34" s="54"/>
      <c r="I34" s="54"/>
      <c r="J34" s="54"/>
    </row>
  </sheetData>
  <mergeCells count="30">
    <mergeCell ref="A1:J1"/>
    <mergeCell ref="A3:D3"/>
    <mergeCell ref="A4:D4"/>
    <mergeCell ref="H4:H7"/>
    <mergeCell ref="I4:I7"/>
    <mergeCell ref="J4:J7"/>
    <mergeCell ref="D5:D7"/>
    <mergeCell ref="E4:E7"/>
    <mergeCell ref="F4:F7"/>
    <mergeCell ref="G4:G7"/>
    <mergeCell ref="A5:C7"/>
    <mergeCell ref="A25:J34"/>
    <mergeCell ref="A20:C20"/>
    <mergeCell ref="A21:C21"/>
    <mergeCell ref="A22:C22"/>
    <mergeCell ref="A23:C23"/>
    <mergeCell ref="A24:J24"/>
    <mergeCell ref="A16:C16"/>
    <mergeCell ref="A17:C17"/>
    <mergeCell ref="A18:C18"/>
    <mergeCell ref="A19:C19"/>
    <mergeCell ref="A8:A9"/>
    <mergeCell ref="A10:C10"/>
    <mergeCell ref="B8:B9"/>
    <mergeCell ref="C8:C9"/>
    <mergeCell ref="A11:C11"/>
    <mergeCell ref="A12:C12"/>
    <mergeCell ref="A13:C13"/>
    <mergeCell ref="A14:C14"/>
    <mergeCell ref="A15:C15"/>
  </mergeCells>
  <phoneticPr fontId="17"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B31" workbookViewId="0">
      <selection activeCell="K11" sqref="K11:M11"/>
    </sheetView>
  </sheetViews>
  <sheetFormatPr defaultColWidth="8.875" defaultRowHeight="13.5" x14ac:dyDescent="0.15"/>
  <cols>
    <col min="1" max="1" width="25.25" customWidth="1"/>
    <col min="6" max="6" width="32" customWidth="1"/>
  </cols>
  <sheetData>
    <row r="1" spans="1:14" ht="22.15" customHeight="1" x14ac:dyDescent="0.25">
      <c r="A1" s="74" t="s">
        <v>77</v>
      </c>
      <c r="B1" s="74"/>
      <c r="C1" s="74"/>
      <c r="D1" s="74"/>
      <c r="E1" s="74"/>
      <c r="F1" s="74"/>
      <c r="G1" s="74"/>
      <c r="H1" s="74"/>
      <c r="I1" s="74"/>
      <c r="J1" s="74"/>
      <c r="K1" s="74"/>
      <c r="L1" s="74"/>
      <c r="M1" s="74"/>
      <c r="N1" s="74"/>
    </row>
    <row r="2" spans="1:14" ht="14.45" customHeight="1" x14ac:dyDescent="0.2">
      <c r="A2" s="75"/>
      <c r="B2" s="75"/>
      <c r="C2" s="75"/>
      <c r="D2" s="13"/>
      <c r="E2" s="13"/>
      <c r="F2" s="75"/>
      <c r="G2" s="75"/>
      <c r="H2" s="75"/>
      <c r="I2" s="75"/>
      <c r="J2" s="13"/>
      <c r="K2" s="13"/>
      <c r="L2" s="13"/>
      <c r="M2" s="76" t="s">
        <v>78</v>
      </c>
      <c r="N2" s="76"/>
    </row>
    <row r="3" spans="1:14" ht="15.95" customHeight="1" x14ac:dyDescent="0.2">
      <c r="A3" s="77" t="s">
        <v>218</v>
      </c>
      <c r="B3" s="78"/>
      <c r="C3" s="78"/>
      <c r="D3" s="13"/>
      <c r="E3" s="13"/>
      <c r="F3" s="75"/>
      <c r="G3" s="75"/>
      <c r="H3" s="75"/>
      <c r="I3" s="75"/>
      <c r="J3" s="13"/>
      <c r="K3" s="18"/>
      <c r="L3" s="13"/>
      <c r="M3" s="79" t="s">
        <v>3</v>
      </c>
      <c r="N3" s="79"/>
    </row>
    <row r="4" spans="1:14" ht="15.95" customHeight="1" x14ac:dyDescent="0.15">
      <c r="A4" s="49" t="s">
        <v>79</v>
      </c>
      <c r="B4" s="49"/>
      <c r="C4" s="49"/>
      <c r="D4" s="49"/>
      <c r="E4" s="49"/>
      <c r="F4" s="49" t="s">
        <v>80</v>
      </c>
      <c r="G4" s="49"/>
      <c r="H4" s="49"/>
      <c r="I4" s="49"/>
      <c r="J4" s="49"/>
      <c r="K4" s="49"/>
      <c r="L4" s="49"/>
      <c r="M4" s="49"/>
      <c r="N4" s="49"/>
    </row>
    <row r="5" spans="1:14" ht="15.95" customHeight="1" x14ac:dyDescent="0.15">
      <c r="A5" s="49" t="s">
        <v>81</v>
      </c>
      <c r="B5" s="49" t="s">
        <v>7</v>
      </c>
      <c r="C5" s="49" t="s">
        <v>8</v>
      </c>
      <c r="D5" s="49"/>
      <c r="E5" s="49"/>
      <c r="F5" s="49" t="s">
        <v>6</v>
      </c>
      <c r="G5" s="49" t="s">
        <v>7</v>
      </c>
      <c r="H5" s="49" t="s">
        <v>8</v>
      </c>
      <c r="I5" s="49"/>
      <c r="J5" s="49"/>
      <c r="K5" s="49"/>
      <c r="L5" s="49"/>
      <c r="M5" s="49"/>
      <c r="N5" s="49"/>
    </row>
    <row r="6" spans="1:14" ht="33.950000000000003" customHeight="1" x14ac:dyDescent="0.15">
      <c r="A6" s="49"/>
      <c r="B6" s="49"/>
      <c r="C6" s="49"/>
      <c r="D6" s="49"/>
      <c r="E6" s="49"/>
      <c r="F6" s="49"/>
      <c r="G6" s="49"/>
      <c r="H6" s="14" t="s">
        <v>67</v>
      </c>
      <c r="I6" s="49" t="s">
        <v>82</v>
      </c>
      <c r="J6" s="49"/>
      <c r="K6" s="49" t="s">
        <v>83</v>
      </c>
      <c r="L6" s="49"/>
      <c r="M6" s="49"/>
      <c r="N6" s="14" t="s">
        <v>84</v>
      </c>
    </row>
    <row r="7" spans="1:14" ht="15.95" customHeight="1" x14ac:dyDescent="0.15">
      <c r="A7" s="14" t="s">
        <v>85</v>
      </c>
      <c r="B7" s="14"/>
      <c r="C7" s="49">
        <v>1</v>
      </c>
      <c r="D7" s="49"/>
      <c r="E7" s="49"/>
      <c r="F7" s="14" t="s">
        <v>85</v>
      </c>
      <c r="G7" s="14"/>
      <c r="H7" s="14">
        <v>2</v>
      </c>
      <c r="I7" s="49">
        <v>3</v>
      </c>
      <c r="J7" s="49"/>
      <c r="K7" s="49">
        <v>4</v>
      </c>
      <c r="L7" s="49"/>
      <c r="M7" s="49"/>
      <c r="N7" s="14">
        <v>5</v>
      </c>
    </row>
    <row r="8" spans="1:14" ht="33.950000000000003" customHeight="1" x14ac:dyDescent="0.15">
      <c r="A8" s="15" t="s">
        <v>86</v>
      </c>
      <c r="B8" s="14">
        <v>1</v>
      </c>
      <c r="C8" s="67">
        <v>35452372.270000003</v>
      </c>
      <c r="D8" s="67"/>
      <c r="E8" s="67"/>
      <c r="F8" s="15" t="s">
        <v>12</v>
      </c>
      <c r="G8" s="14">
        <v>33</v>
      </c>
      <c r="H8" s="16"/>
      <c r="I8" s="67">
        <v>478746.44</v>
      </c>
      <c r="J8" s="67"/>
      <c r="K8" s="67">
        <v>0</v>
      </c>
      <c r="L8" s="67"/>
      <c r="M8" s="67"/>
      <c r="N8" s="39">
        <v>0</v>
      </c>
    </row>
    <row r="9" spans="1:14" ht="33.950000000000003" customHeight="1" x14ac:dyDescent="0.15">
      <c r="A9" s="15" t="s">
        <v>13</v>
      </c>
      <c r="B9" s="14">
        <v>2</v>
      </c>
      <c r="C9" s="67">
        <v>0</v>
      </c>
      <c r="D9" s="67"/>
      <c r="E9" s="67"/>
      <c r="F9" s="15" t="s">
        <v>14</v>
      </c>
      <c r="G9" s="14">
        <v>34</v>
      </c>
      <c r="H9" s="16"/>
      <c r="I9" s="67">
        <v>0</v>
      </c>
      <c r="J9" s="67"/>
      <c r="K9" s="67">
        <v>0</v>
      </c>
      <c r="L9" s="67"/>
      <c r="M9" s="67"/>
      <c r="N9" s="39">
        <v>0</v>
      </c>
    </row>
    <row r="10" spans="1:14" ht="33.950000000000003" customHeight="1" x14ac:dyDescent="0.15">
      <c r="A10" s="15" t="s">
        <v>87</v>
      </c>
      <c r="B10" s="14">
        <v>3</v>
      </c>
      <c r="C10" s="67">
        <v>0</v>
      </c>
      <c r="D10" s="67"/>
      <c r="E10" s="67"/>
      <c r="F10" s="15" t="s">
        <v>16</v>
      </c>
      <c r="G10" s="14">
        <v>35</v>
      </c>
      <c r="H10" s="16"/>
      <c r="I10" s="67">
        <v>0</v>
      </c>
      <c r="J10" s="67"/>
      <c r="K10" s="67">
        <v>0</v>
      </c>
      <c r="L10" s="67"/>
      <c r="M10" s="67"/>
      <c r="N10" s="39">
        <v>0</v>
      </c>
    </row>
    <row r="11" spans="1:14" ht="23.1" customHeight="1" x14ac:dyDescent="0.15">
      <c r="A11" s="15"/>
      <c r="B11" s="14">
        <v>4</v>
      </c>
      <c r="C11" s="67"/>
      <c r="D11" s="67"/>
      <c r="E11" s="67"/>
      <c r="F11" s="15" t="s">
        <v>18</v>
      </c>
      <c r="G11" s="14">
        <v>36</v>
      </c>
      <c r="H11" s="16"/>
      <c r="I11" s="67">
        <v>0</v>
      </c>
      <c r="J11" s="67"/>
      <c r="K11" s="67">
        <v>0</v>
      </c>
      <c r="L11" s="67"/>
      <c r="M11" s="67"/>
      <c r="N11" s="39">
        <v>0</v>
      </c>
    </row>
    <row r="12" spans="1:14" ht="23.1" customHeight="1" x14ac:dyDescent="0.15">
      <c r="A12" s="15"/>
      <c r="B12" s="14">
        <v>5</v>
      </c>
      <c r="C12" s="67"/>
      <c r="D12" s="67"/>
      <c r="E12" s="67"/>
      <c r="F12" s="15" t="s">
        <v>20</v>
      </c>
      <c r="G12" s="14">
        <v>37</v>
      </c>
      <c r="H12" s="16"/>
      <c r="I12" s="67">
        <v>0</v>
      </c>
      <c r="J12" s="67"/>
      <c r="K12" s="67">
        <v>0</v>
      </c>
      <c r="L12" s="67"/>
      <c r="M12" s="67"/>
      <c r="N12" s="39">
        <v>0</v>
      </c>
    </row>
    <row r="13" spans="1:14" ht="23.1" customHeight="1" x14ac:dyDescent="0.15">
      <c r="A13" s="15"/>
      <c r="B13" s="14">
        <v>6</v>
      </c>
      <c r="C13" s="67"/>
      <c r="D13" s="67"/>
      <c r="E13" s="67"/>
      <c r="F13" s="15" t="s">
        <v>22</v>
      </c>
      <c r="G13" s="14">
        <v>38</v>
      </c>
      <c r="H13" s="16"/>
      <c r="I13" s="67">
        <v>0</v>
      </c>
      <c r="J13" s="67"/>
      <c r="K13" s="67">
        <v>0</v>
      </c>
      <c r="L13" s="67"/>
      <c r="M13" s="67"/>
      <c r="N13" s="39">
        <v>0</v>
      </c>
    </row>
    <row r="14" spans="1:14" ht="33.950000000000003" customHeight="1" x14ac:dyDescent="0.15">
      <c r="A14" s="15"/>
      <c r="B14" s="14">
        <v>7</v>
      </c>
      <c r="C14" s="67"/>
      <c r="D14" s="67"/>
      <c r="E14" s="67"/>
      <c r="F14" s="15" t="s">
        <v>24</v>
      </c>
      <c r="G14" s="14">
        <v>39</v>
      </c>
      <c r="H14" s="16"/>
      <c r="I14" s="69">
        <v>84252</v>
      </c>
      <c r="J14" s="71"/>
      <c r="K14" s="67">
        <v>0</v>
      </c>
      <c r="L14" s="67"/>
      <c r="M14" s="67"/>
      <c r="N14" s="39">
        <v>0</v>
      </c>
    </row>
    <row r="15" spans="1:14" ht="33.950000000000003" customHeight="1" x14ac:dyDescent="0.15">
      <c r="A15" s="15"/>
      <c r="B15" s="14">
        <v>8</v>
      </c>
      <c r="C15" s="67"/>
      <c r="D15" s="67"/>
      <c r="E15" s="67"/>
      <c r="F15" s="15" t="s">
        <v>26</v>
      </c>
      <c r="G15" s="14">
        <v>40</v>
      </c>
      <c r="H15" s="16"/>
      <c r="I15" s="69">
        <v>3203838.91</v>
      </c>
      <c r="J15" s="71"/>
      <c r="K15" s="67">
        <v>0</v>
      </c>
      <c r="L15" s="67"/>
      <c r="M15" s="67"/>
      <c r="N15" s="39">
        <v>0</v>
      </c>
    </row>
    <row r="16" spans="1:14" ht="23.1" customHeight="1" x14ac:dyDescent="0.15">
      <c r="A16" s="15"/>
      <c r="B16" s="14">
        <v>9</v>
      </c>
      <c r="C16" s="67"/>
      <c r="D16" s="67"/>
      <c r="E16" s="67"/>
      <c r="F16" s="15" t="s">
        <v>27</v>
      </c>
      <c r="G16" s="14">
        <v>41</v>
      </c>
      <c r="H16" s="16"/>
      <c r="I16" s="69">
        <v>1063546.42</v>
      </c>
      <c r="J16" s="71"/>
      <c r="K16" s="67">
        <v>0</v>
      </c>
      <c r="L16" s="67"/>
      <c r="M16" s="67"/>
      <c r="N16" s="39">
        <v>0</v>
      </c>
    </row>
    <row r="17" spans="1:14" ht="23.1" customHeight="1" x14ac:dyDescent="0.15">
      <c r="A17" s="15"/>
      <c r="B17" s="14">
        <v>10</v>
      </c>
      <c r="C17" s="67"/>
      <c r="D17" s="67"/>
      <c r="E17" s="67"/>
      <c r="F17" s="15" t="s">
        <v>28</v>
      </c>
      <c r="G17" s="14">
        <v>42</v>
      </c>
      <c r="H17" s="16"/>
      <c r="I17" s="69">
        <v>0</v>
      </c>
      <c r="J17" s="71"/>
      <c r="K17" s="67">
        <v>0</v>
      </c>
      <c r="L17" s="67"/>
      <c r="M17" s="67"/>
      <c r="N17" s="39">
        <v>0</v>
      </c>
    </row>
    <row r="18" spans="1:14" ht="23.1" customHeight="1" x14ac:dyDescent="0.15">
      <c r="A18" s="15"/>
      <c r="B18" s="14">
        <v>11</v>
      </c>
      <c r="C18" s="67"/>
      <c r="D18" s="67"/>
      <c r="E18" s="67"/>
      <c r="F18" s="15" t="s">
        <v>29</v>
      </c>
      <c r="G18" s="14">
        <v>43</v>
      </c>
      <c r="H18" s="16"/>
      <c r="I18" s="69">
        <v>33096418.949999999</v>
      </c>
      <c r="J18" s="71"/>
      <c r="K18" s="67">
        <v>0</v>
      </c>
      <c r="L18" s="67"/>
      <c r="M18" s="67"/>
      <c r="N18" s="39">
        <v>0</v>
      </c>
    </row>
    <row r="19" spans="1:14" ht="23.1" customHeight="1" x14ac:dyDescent="0.15">
      <c r="A19" s="15"/>
      <c r="B19" s="14">
        <v>12</v>
      </c>
      <c r="C19" s="67"/>
      <c r="D19" s="67"/>
      <c r="E19" s="67"/>
      <c r="F19" s="15" t="s">
        <v>30</v>
      </c>
      <c r="G19" s="14">
        <v>44</v>
      </c>
      <c r="H19" s="16"/>
      <c r="I19" s="67">
        <v>0</v>
      </c>
      <c r="J19" s="67"/>
      <c r="K19" s="67">
        <v>0</v>
      </c>
      <c r="L19" s="67"/>
      <c r="M19" s="67"/>
      <c r="N19" s="39">
        <v>0</v>
      </c>
    </row>
    <row r="20" spans="1:14" ht="23.1" customHeight="1" x14ac:dyDescent="0.15">
      <c r="A20" s="15"/>
      <c r="B20" s="14">
        <v>13</v>
      </c>
      <c r="C20" s="67"/>
      <c r="D20" s="67"/>
      <c r="E20" s="67"/>
      <c r="F20" s="15" t="s">
        <v>31</v>
      </c>
      <c r="G20" s="14">
        <v>45</v>
      </c>
      <c r="H20" s="16"/>
      <c r="I20" s="67">
        <v>0</v>
      </c>
      <c r="J20" s="67"/>
      <c r="K20" s="67">
        <v>0</v>
      </c>
      <c r="L20" s="67"/>
      <c r="M20" s="67"/>
      <c r="N20" s="39">
        <v>0</v>
      </c>
    </row>
    <row r="21" spans="1:14" ht="33.950000000000003" customHeight="1" x14ac:dyDescent="0.15">
      <c r="A21" s="15"/>
      <c r="B21" s="14">
        <v>14</v>
      </c>
      <c r="C21" s="67"/>
      <c r="D21" s="67"/>
      <c r="E21" s="67"/>
      <c r="F21" s="15" t="s">
        <v>32</v>
      </c>
      <c r="G21" s="14">
        <v>46</v>
      </c>
      <c r="H21" s="16"/>
      <c r="I21" s="67">
        <v>0</v>
      </c>
      <c r="J21" s="67"/>
      <c r="K21" s="67">
        <v>0</v>
      </c>
      <c r="L21" s="67"/>
      <c r="M21" s="67"/>
      <c r="N21" s="39">
        <v>0</v>
      </c>
    </row>
    <row r="22" spans="1:14" ht="33.950000000000003" customHeight="1" x14ac:dyDescent="0.15">
      <c r="A22" s="15"/>
      <c r="B22" s="14">
        <v>15</v>
      </c>
      <c r="C22" s="67"/>
      <c r="D22" s="67"/>
      <c r="E22" s="67"/>
      <c r="F22" s="15" t="s">
        <v>33</v>
      </c>
      <c r="G22" s="14">
        <v>47</v>
      </c>
      <c r="H22" s="16"/>
      <c r="I22" s="67">
        <v>0</v>
      </c>
      <c r="J22" s="67"/>
      <c r="K22" s="67">
        <v>0</v>
      </c>
      <c r="L22" s="67"/>
      <c r="M22" s="67"/>
      <c r="N22" s="39">
        <v>0</v>
      </c>
    </row>
    <row r="23" spans="1:14" ht="23.1" customHeight="1" x14ac:dyDescent="0.15">
      <c r="A23" s="15"/>
      <c r="B23" s="14">
        <v>16</v>
      </c>
      <c r="C23" s="67"/>
      <c r="D23" s="67"/>
      <c r="E23" s="67"/>
      <c r="F23" s="15" t="s">
        <v>34</v>
      </c>
      <c r="G23" s="14">
        <v>48</v>
      </c>
      <c r="H23" s="16"/>
      <c r="I23" s="67">
        <v>0</v>
      </c>
      <c r="J23" s="67"/>
      <c r="K23" s="67">
        <v>0</v>
      </c>
      <c r="L23" s="67"/>
      <c r="M23" s="67"/>
      <c r="N23" s="39">
        <v>0</v>
      </c>
    </row>
    <row r="24" spans="1:14" ht="33.950000000000003" customHeight="1" x14ac:dyDescent="0.15">
      <c r="A24" s="15"/>
      <c r="B24" s="14">
        <v>17</v>
      </c>
      <c r="C24" s="67"/>
      <c r="D24" s="67"/>
      <c r="E24" s="67"/>
      <c r="F24" s="15" t="s">
        <v>35</v>
      </c>
      <c r="G24" s="14">
        <v>49</v>
      </c>
      <c r="H24" s="16"/>
      <c r="I24" s="67">
        <v>0</v>
      </c>
      <c r="J24" s="67"/>
      <c r="K24" s="67">
        <v>0</v>
      </c>
      <c r="L24" s="67"/>
      <c r="M24" s="67"/>
      <c r="N24" s="39">
        <v>0</v>
      </c>
    </row>
    <row r="25" spans="1:14" ht="33.950000000000003" customHeight="1" x14ac:dyDescent="0.15">
      <c r="A25" s="15"/>
      <c r="B25" s="14">
        <v>18</v>
      </c>
      <c r="C25" s="67"/>
      <c r="D25" s="67"/>
      <c r="E25" s="67"/>
      <c r="F25" s="15" t="s">
        <v>36</v>
      </c>
      <c r="G25" s="14">
        <v>50</v>
      </c>
      <c r="H25" s="16"/>
      <c r="I25" s="67">
        <v>0</v>
      </c>
      <c r="J25" s="67"/>
      <c r="K25" s="67">
        <v>0</v>
      </c>
      <c r="L25" s="67"/>
      <c r="M25" s="67"/>
      <c r="N25" s="39">
        <v>0</v>
      </c>
    </row>
    <row r="26" spans="1:14" ht="23.1" customHeight="1" x14ac:dyDescent="0.15">
      <c r="A26" s="15"/>
      <c r="B26" s="14">
        <v>19</v>
      </c>
      <c r="C26" s="67"/>
      <c r="D26" s="67"/>
      <c r="E26" s="67"/>
      <c r="F26" s="15" t="s">
        <v>37</v>
      </c>
      <c r="G26" s="14">
        <v>51</v>
      </c>
      <c r="H26" s="16"/>
      <c r="I26" s="67">
        <v>1496362.48</v>
      </c>
      <c r="J26" s="67"/>
      <c r="K26" s="67">
        <v>0</v>
      </c>
      <c r="L26" s="67"/>
      <c r="M26" s="67"/>
      <c r="N26" s="39">
        <v>0</v>
      </c>
    </row>
    <row r="27" spans="1:14" ht="33.950000000000003" customHeight="1" x14ac:dyDescent="0.15">
      <c r="A27" s="15"/>
      <c r="B27" s="14">
        <v>20</v>
      </c>
      <c r="C27" s="67"/>
      <c r="D27" s="67"/>
      <c r="E27" s="67"/>
      <c r="F27" s="15" t="s">
        <v>38</v>
      </c>
      <c r="G27" s="14">
        <v>52</v>
      </c>
      <c r="H27" s="16"/>
      <c r="I27" s="67">
        <v>0</v>
      </c>
      <c r="J27" s="67"/>
      <c r="K27" s="67">
        <v>0</v>
      </c>
      <c r="L27" s="67"/>
      <c r="M27" s="67"/>
      <c r="N27" s="39">
        <v>0</v>
      </c>
    </row>
    <row r="28" spans="1:14" ht="33.950000000000003" customHeight="1" x14ac:dyDescent="0.15">
      <c r="A28" s="15"/>
      <c r="B28" s="14">
        <v>21</v>
      </c>
      <c r="C28" s="67"/>
      <c r="D28" s="67"/>
      <c r="E28" s="67"/>
      <c r="F28" s="15" t="s">
        <v>39</v>
      </c>
      <c r="G28" s="14">
        <v>53</v>
      </c>
      <c r="H28" s="16"/>
      <c r="I28" s="67">
        <v>0</v>
      </c>
      <c r="J28" s="67"/>
      <c r="K28" s="67">
        <v>0</v>
      </c>
      <c r="L28" s="67"/>
      <c r="M28" s="67"/>
      <c r="N28" s="39">
        <v>0</v>
      </c>
    </row>
    <row r="29" spans="1:14" ht="33.950000000000003" customHeight="1" x14ac:dyDescent="0.15">
      <c r="A29" s="15"/>
      <c r="B29" s="14">
        <v>22</v>
      </c>
      <c r="C29" s="67"/>
      <c r="D29" s="67"/>
      <c r="E29" s="67"/>
      <c r="F29" s="15" t="s">
        <v>212</v>
      </c>
      <c r="G29" s="14">
        <v>54</v>
      </c>
      <c r="H29" s="16"/>
      <c r="I29" s="67">
        <v>53168</v>
      </c>
      <c r="J29" s="67"/>
      <c r="K29" s="67">
        <v>0</v>
      </c>
      <c r="L29" s="67"/>
      <c r="M29" s="67"/>
      <c r="N29" s="39">
        <v>0</v>
      </c>
    </row>
    <row r="30" spans="1:14" ht="23.1" customHeight="1" x14ac:dyDescent="0.15">
      <c r="A30" s="15"/>
      <c r="B30" s="14">
        <v>23</v>
      </c>
      <c r="C30" s="67"/>
      <c r="D30" s="67"/>
      <c r="E30" s="67"/>
      <c r="F30" s="15" t="s">
        <v>213</v>
      </c>
      <c r="G30" s="14">
        <v>55</v>
      </c>
      <c r="H30" s="16"/>
      <c r="I30" s="67">
        <v>0</v>
      </c>
      <c r="J30" s="67"/>
      <c r="K30" s="67">
        <v>0</v>
      </c>
      <c r="L30" s="67"/>
      <c r="M30" s="67"/>
      <c r="N30" s="39">
        <v>0</v>
      </c>
    </row>
    <row r="31" spans="1:14" ht="23.1" customHeight="1" x14ac:dyDescent="0.15">
      <c r="A31" s="17"/>
      <c r="B31" s="14">
        <v>24</v>
      </c>
      <c r="C31" s="67"/>
      <c r="D31" s="67"/>
      <c r="E31" s="67"/>
      <c r="F31" s="15" t="s">
        <v>214</v>
      </c>
      <c r="G31" s="14">
        <v>56</v>
      </c>
      <c r="H31" s="16"/>
      <c r="I31" s="67">
        <v>0</v>
      </c>
      <c r="J31" s="67"/>
      <c r="K31" s="67">
        <v>0</v>
      </c>
      <c r="L31" s="67"/>
      <c r="M31" s="67"/>
      <c r="N31" s="39">
        <v>0</v>
      </c>
    </row>
    <row r="32" spans="1:14" ht="23.1" customHeight="1" x14ac:dyDescent="0.15">
      <c r="A32" s="17"/>
      <c r="B32" s="14">
        <v>25</v>
      </c>
      <c r="C32" s="67"/>
      <c r="D32" s="67"/>
      <c r="E32" s="67"/>
      <c r="F32" s="15" t="s">
        <v>215</v>
      </c>
      <c r="G32" s="14">
        <v>57</v>
      </c>
      <c r="H32" s="16"/>
      <c r="I32" s="67">
        <v>0</v>
      </c>
      <c r="J32" s="67"/>
      <c r="K32" s="67">
        <v>0</v>
      </c>
      <c r="L32" s="67"/>
      <c r="M32" s="67"/>
      <c r="N32" s="39">
        <v>0</v>
      </c>
    </row>
    <row r="33" spans="1:14" ht="33.950000000000003" customHeight="1" x14ac:dyDescent="0.15">
      <c r="A33" s="17"/>
      <c r="B33" s="14">
        <v>26</v>
      </c>
      <c r="C33" s="67"/>
      <c r="D33" s="67"/>
      <c r="E33" s="67"/>
      <c r="F33" s="15" t="s">
        <v>44</v>
      </c>
      <c r="G33" s="14">
        <v>58</v>
      </c>
      <c r="H33" s="16"/>
      <c r="I33" s="67">
        <v>0</v>
      </c>
      <c r="J33" s="67"/>
      <c r="K33" s="67">
        <v>0</v>
      </c>
      <c r="L33" s="67"/>
      <c r="M33" s="67"/>
      <c r="N33" s="39">
        <v>0</v>
      </c>
    </row>
    <row r="34" spans="1:14" ht="15.95" customHeight="1" x14ac:dyDescent="0.15">
      <c r="A34" s="68" t="s">
        <v>45</v>
      </c>
      <c r="B34" s="49">
        <v>27</v>
      </c>
      <c r="C34" s="61">
        <v>35452372.270000003</v>
      </c>
      <c r="D34" s="62"/>
      <c r="E34" s="63"/>
      <c r="F34" s="68" t="s">
        <v>46</v>
      </c>
      <c r="G34" s="49">
        <v>59</v>
      </c>
      <c r="H34" s="73"/>
      <c r="I34" s="67">
        <f>I8+I14+I15+I16+I18+I26+I29</f>
        <v>39476333.199999996</v>
      </c>
      <c r="J34" s="67"/>
      <c r="K34" s="67">
        <v>0</v>
      </c>
      <c r="L34" s="67"/>
      <c r="M34" s="67"/>
      <c r="N34" s="73">
        <v>0</v>
      </c>
    </row>
    <row r="35" spans="1:14" x14ac:dyDescent="0.15">
      <c r="A35" s="68"/>
      <c r="B35" s="49"/>
      <c r="C35" s="64"/>
      <c r="D35" s="65"/>
      <c r="E35" s="66"/>
      <c r="F35" s="68"/>
      <c r="G35" s="49"/>
      <c r="H35" s="73"/>
      <c r="I35" s="67"/>
      <c r="J35" s="67"/>
      <c r="K35" s="67"/>
      <c r="L35" s="67"/>
      <c r="M35" s="67"/>
      <c r="N35" s="73"/>
    </row>
    <row r="36" spans="1:14" ht="33.950000000000003" customHeight="1" x14ac:dyDescent="0.15">
      <c r="A36" s="15" t="s">
        <v>88</v>
      </c>
      <c r="B36" s="14">
        <v>28</v>
      </c>
      <c r="C36" s="69">
        <v>4023960.93</v>
      </c>
      <c r="D36" s="70"/>
      <c r="E36" s="71"/>
      <c r="F36" s="15" t="s">
        <v>89</v>
      </c>
      <c r="G36" s="14">
        <v>60</v>
      </c>
      <c r="H36" s="16"/>
      <c r="I36" s="67">
        <v>0</v>
      </c>
      <c r="J36" s="67"/>
      <c r="K36" s="67">
        <v>0</v>
      </c>
      <c r="L36" s="67"/>
      <c r="M36" s="67"/>
      <c r="N36" s="16">
        <v>0</v>
      </c>
    </row>
    <row r="37" spans="1:14" ht="33.950000000000003" customHeight="1" x14ac:dyDescent="0.15">
      <c r="A37" s="15" t="s">
        <v>86</v>
      </c>
      <c r="B37" s="14">
        <v>29</v>
      </c>
      <c r="C37" s="69">
        <v>4023960.93</v>
      </c>
      <c r="D37" s="70"/>
      <c r="E37" s="71"/>
      <c r="F37" s="15"/>
      <c r="G37" s="14">
        <v>61</v>
      </c>
      <c r="H37" s="16"/>
      <c r="I37" s="67"/>
      <c r="J37" s="67"/>
      <c r="K37" s="67"/>
      <c r="L37" s="67"/>
      <c r="M37" s="67"/>
      <c r="N37" s="16"/>
    </row>
    <row r="38" spans="1:14" ht="33.950000000000003" customHeight="1" x14ac:dyDescent="0.15">
      <c r="A38" s="15" t="s">
        <v>13</v>
      </c>
      <c r="B38" s="14">
        <v>30</v>
      </c>
      <c r="C38" s="67">
        <v>0</v>
      </c>
      <c r="D38" s="67"/>
      <c r="E38" s="67"/>
      <c r="F38" s="15"/>
      <c r="G38" s="14">
        <v>62</v>
      </c>
      <c r="H38" s="16"/>
      <c r="I38" s="67"/>
      <c r="J38" s="67"/>
      <c r="K38" s="67"/>
      <c r="L38" s="67"/>
      <c r="M38" s="67"/>
      <c r="N38" s="16"/>
    </row>
    <row r="39" spans="1:14" ht="33.950000000000003" customHeight="1" x14ac:dyDescent="0.15">
      <c r="A39" s="15" t="s">
        <v>87</v>
      </c>
      <c r="B39" s="14">
        <v>31</v>
      </c>
      <c r="C39" s="67">
        <v>0</v>
      </c>
      <c r="D39" s="67"/>
      <c r="E39" s="67"/>
      <c r="F39" s="15"/>
      <c r="G39" s="14">
        <v>63</v>
      </c>
      <c r="H39" s="16"/>
      <c r="I39" s="67"/>
      <c r="J39" s="67"/>
      <c r="K39" s="67"/>
      <c r="L39" s="67"/>
      <c r="M39" s="67"/>
      <c r="N39" s="16"/>
    </row>
    <row r="40" spans="1:14" ht="15.95" customHeight="1" x14ac:dyDescent="0.15">
      <c r="A40" s="17" t="s">
        <v>67</v>
      </c>
      <c r="B40" s="14">
        <v>32</v>
      </c>
      <c r="C40" s="67">
        <f>C36+C34</f>
        <v>39476333.200000003</v>
      </c>
      <c r="D40" s="67"/>
      <c r="E40" s="67"/>
      <c r="F40" s="17" t="s">
        <v>67</v>
      </c>
      <c r="G40" s="14">
        <v>64</v>
      </c>
      <c r="H40" s="16"/>
      <c r="I40" s="67">
        <v>39476333.199999996</v>
      </c>
      <c r="J40" s="67"/>
      <c r="K40" s="67">
        <v>0</v>
      </c>
      <c r="L40" s="67"/>
      <c r="M40" s="67"/>
      <c r="N40" s="16">
        <v>0</v>
      </c>
    </row>
    <row r="41" spans="1:14" ht="14.45" customHeight="1" x14ac:dyDescent="0.15">
      <c r="A41" s="72" t="s">
        <v>90</v>
      </c>
      <c r="B41" s="72"/>
      <c r="C41" s="72"/>
      <c r="D41" s="72"/>
      <c r="E41" s="72"/>
      <c r="F41" s="72"/>
      <c r="G41" s="72"/>
      <c r="H41" s="72"/>
      <c r="I41" s="72"/>
      <c r="J41" s="72"/>
      <c r="K41" s="72"/>
      <c r="L41" s="72"/>
      <c r="M41" s="72"/>
      <c r="N41" s="72"/>
    </row>
  </sheetData>
  <mergeCells count="123">
    <mergeCell ref="A4:E4"/>
    <mergeCell ref="F4:N4"/>
    <mergeCell ref="A1:N1"/>
    <mergeCell ref="A2:C2"/>
    <mergeCell ref="F2:I2"/>
    <mergeCell ref="M2:N2"/>
    <mergeCell ref="A3:C3"/>
    <mergeCell ref="F3:I3"/>
    <mergeCell ref="M3:N3"/>
    <mergeCell ref="H5:N5"/>
    <mergeCell ref="I6:J6"/>
    <mergeCell ref="K6:M6"/>
    <mergeCell ref="C14:E14"/>
    <mergeCell ref="I14:J14"/>
    <mergeCell ref="K14:M14"/>
    <mergeCell ref="C9:E9"/>
    <mergeCell ref="I9:J9"/>
    <mergeCell ref="C7:E7"/>
    <mergeCell ref="I7:J7"/>
    <mergeCell ref="K9:M9"/>
    <mergeCell ref="C10:E10"/>
    <mergeCell ref="I10:J10"/>
    <mergeCell ref="K10:M10"/>
    <mergeCell ref="K7:M7"/>
    <mergeCell ref="C8:E8"/>
    <mergeCell ref="I8:J8"/>
    <mergeCell ref="K8:M8"/>
    <mergeCell ref="C11:E11"/>
    <mergeCell ref="C12:E12"/>
    <mergeCell ref="I12:J12"/>
    <mergeCell ref="K12:M12"/>
    <mergeCell ref="I11:J11"/>
    <mergeCell ref="K11:M11"/>
    <mergeCell ref="I13:J13"/>
    <mergeCell ref="K13:M13"/>
    <mergeCell ref="C24:E24"/>
    <mergeCell ref="I24:J24"/>
    <mergeCell ref="K24:M24"/>
    <mergeCell ref="C22:E22"/>
    <mergeCell ref="C17:E17"/>
    <mergeCell ref="I17:J17"/>
    <mergeCell ref="K17:M17"/>
    <mergeCell ref="I23:J23"/>
    <mergeCell ref="K23:M23"/>
    <mergeCell ref="C18:E18"/>
    <mergeCell ref="K20:M20"/>
    <mergeCell ref="C15:E15"/>
    <mergeCell ref="I15:J15"/>
    <mergeCell ref="K15:M15"/>
    <mergeCell ref="C16:E16"/>
    <mergeCell ref="I16:J16"/>
    <mergeCell ref="K16:M16"/>
    <mergeCell ref="I18:J18"/>
    <mergeCell ref="K18:M18"/>
    <mergeCell ref="C19:E19"/>
    <mergeCell ref="I19:J19"/>
    <mergeCell ref="A41:N41"/>
    <mergeCell ref="C38:E38"/>
    <mergeCell ref="I38:J38"/>
    <mergeCell ref="K38:M38"/>
    <mergeCell ref="C39:E39"/>
    <mergeCell ref="I39:J39"/>
    <mergeCell ref="K39:M39"/>
    <mergeCell ref="C32:E32"/>
    <mergeCell ref="I32:J32"/>
    <mergeCell ref="C40:E40"/>
    <mergeCell ref="I40:J40"/>
    <mergeCell ref="K40:M40"/>
    <mergeCell ref="I33:J33"/>
    <mergeCell ref="K33:M33"/>
    <mergeCell ref="C36:E36"/>
    <mergeCell ref="I36:J36"/>
    <mergeCell ref="K36:M36"/>
    <mergeCell ref="H34:H35"/>
    <mergeCell ref="N34:N35"/>
    <mergeCell ref="A5:A6"/>
    <mergeCell ref="A34:A35"/>
    <mergeCell ref="B5:B6"/>
    <mergeCell ref="B34:B35"/>
    <mergeCell ref="C33:E33"/>
    <mergeCell ref="C23:E23"/>
    <mergeCell ref="C37:E37"/>
    <mergeCell ref="I37:J37"/>
    <mergeCell ref="K37:M37"/>
    <mergeCell ref="C25:E25"/>
    <mergeCell ref="I25:J25"/>
    <mergeCell ref="C30:E30"/>
    <mergeCell ref="I30:J30"/>
    <mergeCell ref="K30:M30"/>
    <mergeCell ref="C31:E31"/>
    <mergeCell ref="K25:M25"/>
    <mergeCell ref="I28:J28"/>
    <mergeCell ref="K28:M28"/>
    <mergeCell ref="C29:E29"/>
    <mergeCell ref="I29:J29"/>
    <mergeCell ref="K29:M29"/>
    <mergeCell ref="C26:E26"/>
    <mergeCell ref="I31:J31"/>
    <mergeCell ref="K31:M31"/>
    <mergeCell ref="C5:E6"/>
    <mergeCell ref="C34:E35"/>
    <mergeCell ref="I34:J35"/>
    <mergeCell ref="K34:M35"/>
    <mergeCell ref="K32:M32"/>
    <mergeCell ref="C27:E27"/>
    <mergeCell ref="I27:J27"/>
    <mergeCell ref="K27:M27"/>
    <mergeCell ref="C28:E28"/>
    <mergeCell ref="F5:F6"/>
    <mergeCell ref="F34:F35"/>
    <mergeCell ref="G5:G6"/>
    <mergeCell ref="G34:G35"/>
    <mergeCell ref="K19:M19"/>
    <mergeCell ref="C20:E20"/>
    <mergeCell ref="I20:J20"/>
    <mergeCell ref="C21:E21"/>
    <mergeCell ref="I21:J21"/>
    <mergeCell ref="K21:M21"/>
    <mergeCell ref="I22:J22"/>
    <mergeCell ref="K22:M22"/>
    <mergeCell ref="I26:J26"/>
    <mergeCell ref="K26:M26"/>
    <mergeCell ref="C13:E13"/>
  </mergeCells>
  <phoneticPr fontId="17"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14" sqref="E14"/>
    </sheetView>
  </sheetViews>
  <sheetFormatPr defaultColWidth="8.875" defaultRowHeight="13.5" x14ac:dyDescent="0.15"/>
  <cols>
    <col min="4" max="7" width="25.75" customWidth="1"/>
  </cols>
  <sheetData>
    <row r="1" spans="1:7" ht="22.15" customHeight="1" x14ac:dyDescent="0.25">
      <c r="A1" s="74" t="s">
        <v>91</v>
      </c>
      <c r="B1" s="74"/>
      <c r="C1" s="74"/>
      <c r="D1" s="74"/>
      <c r="E1" s="74"/>
      <c r="F1" s="74"/>
      <c r="G1" s="74"/>
    </row>
    <row r="2" spans="1:7" ht="15" x14ac:dyDescent="0.2">
      <c r="A2" s="1"/>
      <c r="B2" s="1"/>
      <c r="C2" s="1"/>
      <c r="D2" s="1"/>
      <c r="E2" s="1"/>
      <c r="F2" s="1"/>
      <c r="G2" s="2" t="s">
        <v>92</v>
      </c>
    </row>
    <row r="3" spans="1:7" ht="32.65" customHeight="1" x14ac:dyDescent="0.2">
      <c r="A3" s="56" t="s">
        <v>219</v>
      </c>
      <c r="B3" s="57"/>
      <c r="C3" s="57"/>
      <c r="D3" s="57"/>
      <c r="E3" s="1"/>
      <c r="F3" s="3"/>
      <c r="G3" s="2" t="s">
        <v>3</v>
      </c>
    </row>
    <row r="4" spans="1:7" ht="15.95" customHeight="1" x14ac:dyDescent="0.15">
      <c r="A4" s="50" t="s">
        <v>6</v>
      </c>
      <c r="B4" s="50"/>
      <c r="C4" s="50"/>
      <c r="D4" s="50"/>
      <c r="E4" s="50" t="s">
        <v>46</v>
      </c>
      <c r="F4" s="50" t="s">
        <v>71</v>
      </c>
      <c r="G4" s="50" t="s">
        <v>72</v>
      </c>
    </row>
    <row r="5" spans="1:7" ht="15.95" customHeight="1" x14ac:dyDescent="0.15">
      <c r="A5" s="50" t="s">
        <v>60</v>
      </c>
      <c r="B5" s="50"/>
      <c r="C5" s="50"/>
      <c r="D5" s="50" t="s">
        <v>61</v>
      </c>
      <c r="E5" s="50"/>
      <c r="F5" s="50"/>
      <c r="G5" s="50"/>
    </row>
    <row r="6" spans="1:7" x14ac:dyDescent="0.15">
      <c r="A6" s="50"/>
      <c r="B6" s="50"/>
      <c r="C6" s="50"/>
      <c r="D6" s="50"/>
      <c r="E6" s="50"/>
      <c r="F6" s="50"/>
      <c r="G6" s="50"/>
    </row>
    <row r="7" spans="1:7" x14ac:dyDescent="0.15">
      <c r="A7" s="50"/>
      <c r="B7" s="50"/>
      <c r="C7" s="50"/>
      <c r="D7" s="50"/>
      <c r="E7" s="50"/>
      <c r="F7" s="50"/>
      <c r="G7" s="50"/>
    </row>
    <row r="8" spans="1:7" ht="15.95" customHeight="1" x14ac:dyDescent="0.15">
      <c r="A8" s="50" t="s">
        <v>62</v>
      </c>
      <c r="B8" s="50" t="s">
        <v>63</v>
      </c>
      <c r="C8" s="50" t="s">
        <v>64</v>
      </c>
      <c r="D8" s="4" t="s">
        <v>10</v>
      </c>
      <c r="E8" s="4">
        <v>1</v>
      </c>
      <c r="F8" s="4">
        <v>2</v>
      </c>
      <c r="G8" s="4">
        <v>3</v>
      </c>
    </row>
    <row r="9" spans="1:7" x14ac:dyDescent="0.15">
      <c r="A9" s="50"/>
      <c r="B9" s="50"/>
      <c r="C9" s="50"/>
      <c r="D9" s="4" t="s">
        <v>67</v>
      </c>
      <c r="E9" s="41">
        <f>E10+E11+E12+E13+E14+E15+E16+E17+E18+E19+E20+E21+E22+E23</f>
        <v>39476333.200000003</v>
      </c>
      <c r="F9" s="38">
        <f>F13+F14+F15+F16+F17+F19+F22+F18</f>
        <v>30174362.080000002</v>
      </c>
      <c r="G9" s="38">
        <f>G10+G11+G12+G19+G20+G21+G23</f>
        <v>9301971.120000001</v>
      </c>
    </row>
    <row r="10" spans="1:7" ht="15.95" customHeight="1" x14ac:dyDescent="0.15">
      <c r="A10" s="50">
        <v>2011308</v>
      </c>
      <c r="B10" s="50"/>
      <c r="C10" s="50"/>
      <c r="D10" s="35" t="s">
        <v>221</v>
      </c>
      <c r="E10" s="41">
        <f>F10+G10</f>
        <v>100000</v>
      </c>
      <c r="F10" s="41">
        <v>0</v>
      </c>
      <c r="G10" s="29">
        <v>100000</v>
      </c>
    </row>
    <row r="11" spans="1:7" ht="15.95" customHeight="1" x14ac:dyDescent="0.15">
      <c r="A11" s="50">
        <v>2013302</v>
      </c>
      <c r="B11" s="50"/>
      <c r="C11" s="50"/>
      <c r="D11" s="35" t="s">
        <v>230</v>
      </c>
      <c r="E11" s="41">
        <f t="shared" ref="E11:E23" si="0">F11+G11</f>
        <v>378746.44</v>
      </c>
      <c r="F11" s="41">
        <v>0</v>
      </c>
      <c r="G11" s="29">
        <v>378746.44</v>
      </c>
    </row>
    <row r="12" spans="1:7" ht="15.95" customHeight="1" x14ac:dyDescent="0.15">
      <c r="A12" s="50">
        <v>2070102</v>
      </c>
      <c r="B12" s="50"/>
      <c r="C12" s="50"/>
      <c r="D12" s="35" t="s">
        <v>230</v>
      </c>
      <c r="E12" s="41">
        <f t="shared" si="0"/>
        <v>84252</v>
      </c>
      <c r="F12" s="41">
        <v>0</v>
      </c>
      <c r="G12" s="29">
        <v>84252</v>
      </c>
    </row>
    <row r="13" spans="1:7" ht="15.95" customHeight="1" x14ac:dyDescent="0.15">
      <c r="A13" s="50">
        <v>2080505</v>
      </c>
      <c r="B13" s="50"/>
      <c r="C13" s="50"/>
      <c r="D13" s="35" t="s">
        <v>222</v>
      </c>
      <c r="E13" s="41">
        <f t="shared" si="0"/>
        <v>1801884.2</v>
      </c>
      <c r="F13" s="29">
        <v>1801884.2</v>
      </c>
      <c r="G13" s="41">
        <v>0</v>
      </c>
    </row>
    <row r="14" spans="1:7" ht="15.95" customHeight="1" x14ac:dyDescent="0.15">
      <c r="A14" s="50">
        <v>2080506</v>
      </c>
      <c r="B14" s="50"/>
      <c r="C14" s="50"/>
      <c r="D14" s="35" t="s">
        <v>223</v>
      </c>
      <c r="E14" s="41">
        <f t="shared" si="0"/>
        <v>904047.2</v>
      </c>
      <c r="F14" s="29">
        <v>904047.2</v>
      </c>
      <c r="G14" s="41">
        <v>0</v>
      </c>
    </row>
    <row r="15" spans="1:7" ht="15.95" customHeight="1" x14ac:dyDescent="0.15">
      <c r="A15" s="50">
        <v>2089999</v>
      </c>
      <c r="B15" s="50"/>
      <c r="C15" s="50"/>
      <c r="D15" s="35" t="s">
        <v>224</v>
      </c>
      <c r="E15" s="41">
        <f t="shared" si="0"/>
        <v>497907.51</v>
      </c>
      <c r="F15" s="29">
        <v>497907.51</v>
      </c>
      <c r="G15" s="41">
        <v>0</v>
      </c>
    </row>
    <row r="16" spans="1:7" ht="15.95" customHeight="1" x14ac:dyDescent="0.15">
      <c r="A16" s="80">
        <v>2101102</v>
      </c>
      <c r="B16" s="81" t="s">
        <v>233</v>
      </c>
      <c r="C16" s="81" t="s">
        <v>233</v>
      </c>
      <c r="D16" s="35" t="s">
        <v>225</v>
      </c>
      <c r="E16" s="41">
        <f t="shared" si="0"/>
        <v>1024296.42</v>
      </c>
      <c r="F16" s="29">
        <v>1024296.42</v>
      </c>
      <c r="G16" s="41">
        <v>0</v>
      </c>
    </row>
    <row r="17" spans="1:7" ht="15.95" customHeight="1" x14ac:dyDescent="0.15">
      <c r="A17" s="80">
        <v>2101103</v>
      </c>
      <c r="B17" s="81" t="s">
        <v>233</v>
      </c>
      <c r="C17" s="81" t="s">
        <v>233</v>
      </c>
      <c r="D17" s="35" t="s">
        <v>226</v>
      </c>
      <c r="E17" s="41">
        <f t="shared" si="0"/>
        <v>39250</v>
      </c>
      <c r="F17" s="29">
        <v>39250</v>
      </c>
      <c r="G17" s="41">
        <v>0</v>
      </c>
    </row>
    <row r="18" spans="1:7" ht="15.95" customHeight="1" x14ac:dyDescent="0.15">
      <c r="A18" s="80">
        <v>2120101</v>
      </c>
      <c r="B18" s="81" t="s">
        <v>233</v>
      </c>
      <c r="C18" s="81" t="s">
        <v>233</v>
      </c>
      <c r="D18" s="35" t="s">
        <v>227</v>
      </c>
      <c r="E18" s="41">
        <f t="shared" si="0"/>
        <v>25000</v>
      </c>
      <c r="F18" s="27">
        <v>25000</v>
      </c>
      <c r="G18" s="41">
        <v>0</v>
      </c>
    </row>
    <row r="19" spans="1:7" ht="15.95" customHeight="1" x14ac:dyDescent="0.15">
      <c r="A19" s="80">
        <v>2120104</v>
      </c>
      <c r="B19" s="81" t="s">
        <v>233</v>
      </c>
      <c r="C19" s="81" t="s">
        <v>233</v>
      </c>
      <c r="D19" s="35" t="s">
        <v>228</v>
      </c>
      <c r="E19" s="41">
        <f t="shared" si="0"/>
        <v>29513624.460000001</v>
      </c>
      <c r="F19" s="29">
        <v>24385614.27</v>
      </c>
      <c r="G19" s="27">
        <v>5128010.1900000004</v>
      </c>
    </row>
    <row r="20" spans="1:7" ht="15.95" customHeight="1" x14ac:dyDescent="0.15">
      <c r="A20" s="80">
        <v>2120199</v>
      </c>
      <c r="B20" s="81" t="s">
        <v>233</v>
      </c>
      <c r="C20" s="81" t="s">
        <v>233</v>
      </c>
      <c r="D20" s="35" t="s">
        <v>231</v>
      </c>
      <c r="E20" s="41">
        <f t="shared" si="0"/>
        <v>2748000</v>
      </c>
      <c r="F20" s="41">
        <v>0</v>
      </c>
      <c r="G20" s="27">
        <v>2748000</v>
      </c>
    </row>
    <row r="21" spans="1:7" ht="15.95" customHeight="1" x14ac:dyDescent="0.15">
      <c r="A21" s="80">
        <v>2120501</v>
      </c>
      <c r="B21" s="81" t="s">
        <v>233</v>
      </c>
      <c r="C21" s="81" t="s">
        <v>233</v>
      </c>
      <c r="D21" s="35" t="s">
        <v>232</v>
      </c>
      <c r="E21" s="41">
        <f t="shared" si="0"/>
        <v>809794.49</v>
      </c>
      <c r="F21" s="41">
        <v>0</v>
      </c>
      <c r="G21" s="27">
        <v>809794.49</v>
      </c>
    </row>
    <row r="22" spans="1:7" ht="15.95" customHeight="1" x14ac:dyDescent="0.15">
      <c r="A22" s="80">
        <v>2210201</v>
      </c>
      <c r="B22" s="81" t="s">
        <v>233</v>
      </c>
      <c r="C22" s="81" t="s">
        <v>233</v>
      </c>
      <c r="D22" s="35" t="s">
        <v>133</v>
      </c>
      <c r="E22" s="41">
        <f t="shared" si="0"/>
        <v>1496362.48</v>
      </c>
      <c r="F22" s="29">
        <v>1496362.48</v>
      </c>
      <c r="G22" s="41">
        <v>0</v>
      </c>
    </row>
    <row r="23" spans="1:7" ht="15.95" customHeight="1" thickBot="1" x14ac:dyDescent="0.2">
      <c r="A23" s="82">
        <v>2240199</v>
      </c>
      <c r="B23" s="83" t="s">
        <v>233</v>
      </c>
      <c r="C23" s="83" t="s">
        <v>233</v>
      </c>
      <c r="D23" s="36" t="s">
        <v>229</v>
      </c>
      <c r="E23" s="41">
        <f t="shared" si="0"/>
        <v>53168</v>
      </c>
      <c r="F23" s="29">
        <v>0</v>
      </c>
      <c r="G23" s="27">
        <v>53168</v>
      </c>
    </row>
    <row r="24" spans="1:7" ht="28.9" customHeight="1" x14ac:dyDescent="0.15">
      <c r="A24" s="54" t="s">
        <v>93</v>
      </c>
      <c r="B24" s="54"/>
      <c r="C24" s="54"/>
      <c r="D24" s="54"/>
      <c r="E24" s="54"/>
      <c r="F24" s="54"/>
      <c r="G24" s="54"/>
    </row>
  </sheetData>
  <mergeCells count="26">
    <mergeCell ref="A21:C21"/>
    <mergeCell ref="G4:G7"/>
    <mergeCell ref="A5:C7"/>
    <mergeCell ref="A24:G24"/>
    <mergeCell ref="A23:C23"/>
    <mergeCell ref="A20:C20"/>
    <mergeCell ref="A19:C19"/>
    <mergeCell ref="A12:C12"/>
    <mergeCell ref="A16:C16"/>
    <mergeCell ref="A17:C17"/>
    <mergeCell ref="A18:C18"/>
    <mergeCell ref="A13:C13"/>
    <mergeCell ref="A14:C14"/>
    <mergeCell ref="A15:C15"/>
    <mergeCell ref="A22:C22"/>
    <mergeCell ref="A1:G1"/>
    <mergeCell ref="A3:D3"/>
    <mergeCell ref="A4:D4"/>
    <mergeCell ref="A10:C10"/>
    <mergeCell ref="A11:C11"/>
    <mergeCell ref="A8:A9"/>
    <mergeCell ref="B8:B9"/>
    <mergeCell ref="C8:C9"/>
    <mergeCell ref="E4:E7"/>
    <mergeCell ref="D5:D7"/>
    <mergeCell ref="F4:F7"/>
  </mergeCells>
  <phoneticPr fontId="17"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13" workbookViewId="0">
      <selection activeCell="C25" sqref="C25"/>
    </sheetView>
  </sheetViews>
  <sheetFormatPr defaultColWidth="8.875" defaultRowHeight="13.5" x14ac:dyDescent="0.15"/>
  <cols>
    <col min="1" max="11" width="15.5" customWidth="1"/>
  </cols>
  <sheetData>
    <row r="1" spans="1:11" ht="22.15" customHeight="1" x14ac:dyDescent="0.15">
      <c r="A1" s="90" t="s">
        <v>94</v>
      </c>
      <c r="B1" s="90"/>
      <c r="C1" s="90"/>
      <c r="D1" s="90"/>
      <c r="E1" s="90"/>
      <c r="F1" s="90"/>
      <c r="G1" s="90"/>
      <c r="H1" s="90"/>
      <c r="I1" s="90"/>
      <c r="J1" s="90"/>
      <c r="K1" s="90"/>
    </row>
    <row r="2" spans="1:11" ht="14.45" customHeight="1" x14ac:dyDescent="0.15">
      <c r="A2" s="91"/>
      <c r="B2" s="91"/>
      <c r="C2" s="91"/>
      <c r="D2" s="91"/>
      <c r="E2" s="92"/>
      <c r="F2" s="92"/>
      <c r="G2" s="92"/>
      <c r="H2" s="92"/>
      <c r="I2" s="92"/>
      <c r="J2" s="93" t="s">
        <v>95</v>
      </c>
      <c r="K2" s="93"/>
    </row>
    <row r="3" spans="1:11" ht="15.95" customHeight="1" x14ac:dyDescent="0.15">
      <c r="A3" s="94" t="s">
        <v>220</v>
      </c>
      <c r="B3" s="95"/>
      <c r="C3" s="95"/>
      <c r="D3" s="96"/>
      <c r="E3" s="96"/>
      <c r="F3" s="96"/>
      <c r="G3" s="96"/>
      <c r="H3" s="96"/>
      <c r="I3" s="96"/>
      <c r="J3" s="97" t="s">
        <v>211</v>
      </c>
      <c r="K3" s="97"/>
    </row>
    <row r="4" spans="1:11" ht="15.95" customHeight="1" x14ac:dyDescent="0.15">
      <c r="A4" s="89" t="s">
        <v>96</v>
      </c>
      <c r="B4" s="89"/>
      <c r="C4" s="89"/>
      <c r="D4" s="89" t="s">
        <v>97</v>
      </c>
      <c r="E4" s="89"/>
      <c r="F4" s="89"/>
      <c r="G4" s="89"/>
      <c r="H4" s="89"/>
      <c r="I4" s="89"/>
      <c r="J4" s="89"/>
      <c r="K4" s="89"/>
    </row>
    <row r="5" spans="1:11" ht="15.95" customHeight="1" x14ac:dyDescent="0.15">
      <c r="A5" s="8" t="s">
        <v>98</v>
      </c>
      <c r="B5" s="8" t="s">
        <v>61</v>
      </c>
      <c r="C5" s="8" t="s">
        <v>99</v>
      </c>
      <c r="D5" s="89" t="s">
        <v>98</v>
      </c>
      <c r="E5" s="89"/>
      <c r="F5" s="8" t="s">
        <v>61</v>
      </c>
      <c r="G5" s="8" t="s">
        <v>99</v>
      </c>
      <c r="H5" s="8" t="s">
        <v>98</v>
      </c>
      <c r="I5" s="89" t="s">
        <v>61</v>
      </c>
      <c r="J5" s="89"/>
      <c r="K5" s="8" t="s">
        <v>99</v>
      </c>
    </row>
    <row r="6" spans="1:11" ht="20.65" customHeight="1" x14ac:dyDescent="0.15">
      <c r="A6" s="9">
        <v>301</v>
      </c>
      <c r="B6" s="9" t="s">
        <v>100</v>
      </c>
      <c r="C6" s="43">
        <f>C7+C8+C9+C11+C12+C13+C14+C15+C16+C17+C19</f>
        <v>29115200.079999998</v>
      </c>
      <c r="D6" s="85">
        <v>302</v>
      </c>
      <c r="E6" s="85"/>
      <c r="F6" s="9" t="s">
        <v>101</v>
      </c>
      <c r="G6" s="43">
        <f>G7+G8+G10+G11+G12+G13+G14+G19+G26+G27+G28+G31+G33</f>
        <v>950892</v>
      </c>
      <c r="H6" s="9">
        <v>310</v>
      </c>
      <c r="I6" s="85" t="s">
        <v>102</v>
      </c>
      <c r="J6" s="85"/>
      <c r="K6" s="29">
        <v>47670</v>
      </c>
    </row>
    <row r="7" spans="1:11" ht="15.95" customHeight="1" x14ac:dyDescent="0.15">
      <c r="A7" s="9">
        <v>30101</v>
      </c>
      <c r="B7" s="9" t="s">
        <v>103</v>
      </c>
      <c r="C7" s="29">
        <v>5934027</v>
      </c>
      <c r="D7" s="85">
        <v>30201</v>
      </c>
      <c r="E7" s="85"/>
      <c r="F7" s="9" t="s">
        <v>104</v>
      </c>
      <c r="G7" s="29">
        <v>52376</v>
      </c>
      <c r="H7" s="9">
        <v>31001</v>
      </c>
      <c r="I7" s="85" t="s">
        <v>105</v>
      </c>
      <c r="J7" s="85"/>
      <c r="K7" s="29">
        <v>0</v>
      </c>
    </row>
    <row r="8" spans="1:11" ht="15.95" customHeight="1" x14ac:dyDescent="0.15">
      <c r="A8" s="9">
        <v>30102</v>
      </c>
      <c r="B8" s="9" t="s">
        <v>106</v>
      </c>
      <c r="C8" s="29">
        <v>4914658</v>
      </c>
      <c r="D8" s="85">
        <v>30202</v>
      </c>
      <c r="E8" s="85"/>
      <c r="F8" s="9" t="s">
        <v>107</v>
      </c>
      <c r="G8" s="29">
        <v>22754.33</v>
      </c>
      <c r="H8" s="9">
        <v>31002</v>
      </c>
      <c r="I8" s="85" t="s">
        <v>108</v>
      </c>
      <c r="J8" s="85"/>
      <c r="K8" s="29">
        <v>47670</v>
      </c>
    </row>
    <row r="9" spans="1:11" ht="15.95" customHeight="1" x14ac:dyDescent="0.15">
      <c r="A9" s="9">
        <v>30103</v>
      </c>
      <c r="B9" s="9" t="s">
        <v>109</v>
      </c>
      <c r="C9" s="29">
        <v>6326385.6299999999</v>
      </c>
      <c r="D9" s="85">
        <v>30203</v>
      </c>
      <c r="E9" s="85"/>
      <c r="F9" s="9" t="s">
        <v>110</v>
      </c>
      <c r="G9" s="29">
        <v>0</v>
      </c>
      <c r="H9" s="9">
        <v>31003</v>
      </c>
      <c r="I9" s="85" t="s">
        <v>111</v>
      </c>
      <c r="J9" s="85"/>
      <c r="K9" s="29">
        <v>0</v>
      </c>
    </row>
    <row r="10" spans="1:11" ht="20.65" customHeight="1" x14ac:dyDescent="0.15">
      <c r="A10" s="9">
        <v>30106</v>
      </c>
      <c r="B10" s="9" t="s">
        <v>112</v>
      </c>
      <c r="C10" s="29">
        <v>0</v>
      </c>
      <c r="D10" s="85">
        <v>30204</v>
      </c>
      <c r="E10" s="85"/>
      <c r="F10" s="9" t="s">
        <v>113</v>
      </c>
      <c r="G10" s="29">
        <v>95</v>
      </c>
      <c r="H10" s="9">
        <v>31005</v>
      </c>
      <c r="I10" s="85" t="s">
        <v>114</v>
      </c>
      <c r="J10" s="85"/>
      <c r="K10" s="29">
        <v>0</v>
      </c>
    </row>
    <row r="11" spans="1:11" ht="15.95" customHeight="1" x14ac:dyDescent="0.15">
      <c r="A11" s="9">
        <v>30107</v>
      </c>
      <c r="B11" s="9" t="s">
        <v>115</v>
      </c>
      <c r="C11" s="29">
        <v>173172</v>
      </c>
      <c r="D11" s="85">
        <v>30205</v>
      </c>
      <c r="E11" s="85"/>
      <c r="F11" s="9" t="s">
        <v>116</v>
      </c>
      <c r="G11" s="29">
        <v>5111.88</v>
      </c>
      <c r="H11" s="9">
        <v>31006</v>
      </c>
      <c r="I11" s="85" t="s">
        <v>117</v>
      </c>
      <c r="J11" s="85"/>
      <c r="K11" s="29">
        <v>0</v>
      </c>
    </row>
    <row r="12" spans="1:11" ht="30.4" customHeight="1" x14ac:dyDescent="0.15">
      <c r="A12" s="9">
        <v>30108</v>
      </c>
      <c r="B12" s="9" t="s">
        <v>118</v>
      </c>
      <c r="C12" s="29">
        <v>1801884.2</v>
      </c>
      <c r="D12" s="85">
        <v>30206</v>
      </c>
      <c r="E12" s="85"/>
      <c r="F12" s="9" t="s">
        <v>119</v>
      </c>
      <c r="G12" s="29">
        <v>25000</v>
      </c>
      <c r="H12" s="9">
        <v>31007</v>
      </c>
      <c r="I12" s="85" t="s">
        <v>120</v>
      </c>
      <c r="J12" s="85"/>
      <c r="K12" s="29">
        <v>0</v>
      </c>
    </row>
    <row r="13" spans="1:11" ht="20.65" customHeight="1" x14ac:dyDescent="0.15">
      <c r="A13" s="9">
        <v>30109</v>
      </c>
      <c r="B13" s="9" t="s">
        <v>121</v>
      </c>
      <c r="C13" s="29">
        <v>904047.2</v>
      </c>
      <c r="D13" s="85">
        <v>30207</v>
      </c>
      <c r="E13" s="85"/>
      <c r="F13" s="9" t="s">
        <v>122</v>
      </c>
      <c r="G13" s="29">
        <v>49969.45</v>
      </c>
      <c r="H13" s="9">
        <v>31008</v>
      </c>
      <c r="I13" s="85" t="s">
        <v>123</v>
      </c>
      <c r="J13" s="85"/>
      <c r="K13" s="29">
        <v>0</v>
      </c>
    </row>
    <row r="14" spans="1:11" ht="30.4" customHeight="1" x14ac:dyDescent="0.15">
      <c r="A14" s="9">
        <v>30110</v>
      </c>
      <c r="B14" s="9" t="s">
        <v>124</v>
      </c>
      <c r="C14" s="29">
        <v>1113741.42</v>
      </c>
      <c r="D14" s="85">
        <v>30208</v>
      </c>
      <c r="E14" s="85"/>
      <c r="F14" s="9" t="s">
        <v>125</v>
      </c>
      <c r="G14" s="29">
        <v>41142.199999999997</v>
      </c>
      <c r="H14" s="9">
        <v>31009</v>
      </c>
      <c r="I14" s="85" t="s">
        <v>126</v>
      </c>
      <c r="J14" s="85"/>
      <c r="K14" s="29">
        <v>0</v>
      </c>
    </row>
    <row r="15" spans="1:11" ht="20.65" customHeight="1" x14ac:dyDescent="0.15">
      <c r="A15" s="9">
        <v>30111</v>
      </c>
      <c r="B15" s="9" t="s">
        <v>127</v>
      </c>
      <c r="C15" s="29">
        <v>39250</v>
      </c>
      <c r="D15" s="85">
        <v>30209</v>
      </c>
      <c r="E15" s="85"/>
      <c r="F15" s="9" t="s">
        <v>128</v>
      </c>
      <c r="G15" s="29">
        <v>0</v>
      </c>
      <c r="H15" s="9">
        <v>31010</v>
      </c>
      <c r="I15" s="85" t="s">
        <v>129</v>
      </c>
      <c r="J15" s="85"/>
      <c r="K15" s="29">
        <v>0</v>
      </c>
    </row>
    <row r="16" spans="1:11" ht="20.65" customHeight="1" x14ac:dyDescent="0.15">
      <c r="A16" s="9">
        <v>30112</v>
      </c>
      <c r="B16" s="9" t="s">
        <v>130</v>
      </c>
      <c r="C16" s="29">
        <v>632074.51</v>
      </c>
      <c r="D16" s="85">
        <v>30211</v>
      </c>
      <c r="E16" s="85"/>
      <c r="F16" s="9" t="s">
        <v>131</v>
      </c>
      <c r="G16" s="29">
        <v>0</v>
      </c>
      <c r="H16" s="9">
        <v>31011</v>
      </c>
      <c r="I16" s="85" t="s">
        <v>132</v>
      </c>
      <c r="J16" s="85"/>
      <c r="K16" s="29">
        <v>0</v>
      </c>
    </row>
    <row r="17" spans="1:11" ht="20.65" customHeight="1" x14ac:dyDescent="0.15">
      <c r="A17" s="9">
        <v>30313</v>
      </c>
      <c r="B17" s="9" t="s">
        <v>133</v>
      </c>
      <c r="C17" s="29">
        <v>1496362.48</v>
      </c>
      <c r="D17" s="85">
        <v>30212</v>
      </c>
      <c r="E17" s="85"/>
      <c r="F17" s="9" t="s">
        <v>134</v>
      </c>
      <c r="G17" s="29">
        <v>0</v>
      </c>
      <c r="H17" s="9">
        <v>31012</v>
      </c>
      <c r="I17" s="85" t="s">
        <v>135</v>
      </c>
      <c r="J17" s="85"/>
      <c r="K17" s="29">
        <v>0</v>
      </c>
    </row>
    <row r="18" spans="1:11" ht="20.65" customHeight="1" x14ac:dyDescent="0.15">
      <c r="A18" s="9">
        <v>30314</v>
      </c>
      <c r="B18" s="9" t="s">
        <v>136</v>
      </c>
      <c r="C18" s="29">
        <v>0</v>
      </c>
      <c r="D18" s="85">
        <v>30213</v>
      </c>
      <c r="E18" s="85"/>
      <c r="F18" s="9" t="s">
        <v>137</v>
      </c>
      <c r="G18" s="29">
        <v>0</v>
      </c>
      <c r="H18" s="9">
        <v>31013</v>
      </c>
      <c r="I18" s="85" t="s">
        <v>138</v>
      </c>
      <c r="J18" s="85"/>
      <c r="K18" s="29">
        <v>0</v>
      </c>
    </row>
    <row r="19" spans="1:11" ht="20.65" customHeight="1" x14ac:dyDescent="0.15">
      <c r="A19" s="9">
        <v>30199</v>
      </c>
      <c r="B19" s="9" t="s">
        <v>139</v>
      </c>
      <c r="C19" s="29">
        <v>5779597.6399999997</v>
      </c>
      <c r="D19" s="85">
        <v>30214</v>
      </c>
      <c r="E19" s="85"/>
      <c r="F19" s="9" t="s">
        <v>140</v>
      </c>
      <c r="G19" s="29">
        <v>1400</v>
      </c>
      <c r="H19" s="9">
        <v>31019</v>
      </c>
      <c r="I19" s="85" t="s">
        <v>141</v>
      </c>
      <c r="J19" s="85"/>
      <c r="K19" s="29">
        <v>0</v>
      </c>
    </row>
    <row r="20" spans="1:11" ht="20.65" customHeight="1" x14ac:dyDescent="0.15">
      <c r="A20" s="9">
        <v>303</v>
      </c>
      <c r="B20" s="9" t="s">
        <v>142</v>
      </c>
      <c r="C20" s="44">
        <f>C32</f>
        <v>60600</v>
      </c>
      <c r="D20" s="85">
        <v>30215</v>
      </c>
      <c r="E20" s="85"/>
      <c r="F20" s="9" t="s">
        <v>143</v>
      </c>
      <c r="G20" s="29">
        <v>0</v>
      </c>
      <c r="H20" s="9">
        <v>31021</v>
      </c>
      <c r="I20" s="85" t="s">
        <v>144</v>
      </c>
      <c r="J20" s="85"/>
      <c r="K20" s="29">
        <v>0</v>
      </c>
    </row>
    <row r="21" spans="1:11" ht="15.95" customHeight="1" x14ac:dyDescent="0.15">
      <c r="A21" s="9">
        <v>30301</v>
      </c>
      <c r="B21" s="9" t="s">
        <v>145</v>
      </c>
      <c r="C21" s="29">
        <v>0</v>
      </c>
      <c r="D21" s="85">
        <v>30216</v>
      </c>
      <c r="E21" s="85"/>
      <c r="F21" s="9" t="s">
        <v>146</v>
      </c>
      <c r="G21" s="29">
        <v>0</v>
      </c>
      <c r="H21" s="9">
        <v>31022</v>
      </c>
      <c r="I21" s="85" t="s">
        <v>147</v>
      </c>
      <c r="J21" s="85"/>
      <c r="K21" s="29">
        <v>0</v>
      </c>
    </row>
    <row r="22" spans="1:11" ht="20.65" customHeight="1" x14ac:dyDescent="0.15">
      <c r="A22" s="9">
        <v>30302</v>
      </c>
      <c r="B22" s="9" t="s">
        <v>148</v>
      </c>
      <c r="C22" s="29">
        <v>0</v>
      </c>
      <c r="D22" s="85">
        <v>30217</v>
      </c>
      <c r="E22" s="85"/>
      <c r="F22" s="9" t="s">
        <v>149</v>
      </c>
      <c r="G22" s="29">
        <v>0</v>
      </c>
      <c r="H22" s="9">
        <v>31099</v>
      </c>
      <c r="I22" s="85" t="s">
        <v>150</v>
      </c>
      <c r="J22" s="85"/>
      <c r="K22" s="29">
        <v>0</v>
      </c>
    </row>
    <row r="23" spans="1:11" ht="20.65" customHeight="1" x14ac:dyDescent="0.15">
      <c r="A23" s="9">
        <v>30303</v>
      </c>
      <c r="B23" s="9" t="s">
        <v>151</v>
      </c>
      <c r="C23" s="29">
        <v>0</v>
      </c>
      <c r="D23" s="85">
        <v>30218</v>
      </c>
      <c r="E23" s="85"/>
      <c r="F23" s="9" t="s">
        <v>152</v>
      </c>
      <c r="G23" s="29">
        <v>0</v>
      </c>
      <c r="H23" s="9">
        <v>312</v>
      </c>
      <c r="I23" s="85" t="s">
        <v>153</v>
      </c>
      <c r="J23" s="85"/>
      <c r="K23" s="29">
        <v>0</v>
      </c>
    </row>
    <row r="24" spans="1:11" ht="20.65" customHeight="1" x14ac:dyDescent="0.15">
      <c r="A24" s="9">
        <v>30304</v>
      </c>
      <c r="B24" s="9" t="s">
        <v>154</v>
      </c>
      <c r="C24" s="29">
        <v>0</v>
      </c>
      <c r="D24" s="85">
        <v>30224</v>
      </c>
      <c r="E24" s="85"/>
      <c r="F24" s="9" t="s">
        <v>155</v>
      </c>
      <c r="G24" s="29">
        <v>0</v>
      </c>
      <c r="H24" s="9">
        <v>31201</v>
      </c>
      <c r="I24" s="85" t="s">
        <v>156</v>
      </c>
      <c r="J24" s="85"/>
      <c r="K24" s="29">
        <v>0</v>
      </c>
    </row>
    <row r="25" spans="1:11" ht="20.65" customHeight="1" x14ac:dyDescent="0.15">
      <c r="A25" s="9">
        <v>30305</v>
      </c>
      <c r="B25" s="9" t="s">
        <v>157</v>
      </c>
      <c r="C25" s="29">
        <v>0</v>
      </c>
      <c r="D25" s="85">
        <v>30225</v>
      </c>
      <c r="E25" s="85"/>
      <c r="F25" s="9" t="s">
        <v>158</v>
      </c>
      <c r="G25" s="29">
        <v>0</v>
      </c>
      <c r="H25" s="9">
        <v>31203</v>
      </c>
      <c r="I25" s="85" t="s">
        <v>159</v>
      </c>
      <c r="J25" s="85"/>
      <c r="K25" s="29">
        <v>0</v>
      </c>
    </row>
    <row r="26" spans="1:11" ht="15.95" customHeight="1" x14ac:dyDescent="0.15">
      <c r="A26" s="9">
        <v>30306</v>
      </c>
      <c r="B26" s="9" t="s">
        <v>160</v>
      </c>
      <c r="C26" s="29">
        <v>0</v>
      </c>
      <c r="D26" s="85">
        <v>30226</v>
      </c>
      <c r="E26" s="85"/>
      <c r="F26" s="9" t="s">
        <v>161</v>
      </c>
      <c r="G26" s="29">
        <v>58837</v>
      </c>
      <c r="H26" s="9">
        <v>31204</v>
      </c>
      <c r="I26" s="85" t="s">
        <v>162</v>
      </c>
      <c r="J26" s="85"/>
      <c r="K26" s="29">
        <v>0</v>
      </c>
    </row>
    <row r="27" spans="1:11" ht="20.65" customHeight="1" x14ac:dyDescent="0.15">
      <c r="A27" s="9">
        <v>30307</v>
      </c>
      <c r="B27" s="9" t="s">
        <v>163</v>
      </c>
      <c r="C27" s="29">
        <v>0</v>
      </c>
      <c r="D27" s="85">
        <v>30227</v>
      </c>
      <c r="E27" s="85"/>
      <c r="F27" s="9" t="s">
        <v>164</v>
      </c>
      <c r="G27" s="29">
        <v>49411.87</v>
      </c>
      <c r="H27" s="9">
        <v>31205</v>
      </c>
      <c r="I27" s="85" t="s">
        <v>165</v>
      </c>
      <c r="J27" s="85"/>
      <c r="K27" s="29">
        <v>0</v>
      </c>
    </row>
    <row r="28" spans="1:11" ht="15.95" customHeight="1" x14ac:dyDescent="0.15">
      <c r="A28" s="9">
        <v>30308</v>
      </c>
      <c r="B28" s="9" t="s">
        <v>166</v>
      </c>
      <c r="C28" s="29">
        <v>0</v>
      </c>
      <c r="D28" s="85">
        <v>30228</v>
      </c>
      <c r="E28" s="85"/>
      <c r="F28" s="9" t="s">
        <v>167</v>
      </c>
      <c r="G28" s="29">
        <v>203088</v>
      </c>
      <c r="H28" s="9">
        <v>31299</v>
      </c>
      <c r="I28" s="85" t="s">
        <v>168</v>
      </c>
      <c r="J28" s="85"/>
      <c r="K28" s="29">
        <v>0</v>
      </c>
    </row>
    <row r="29" spans="1:11" ht="15.95" customHeight="1" x14ac:dyDescent="0.15">
      <c r="A29" s="9">
        <v>30309</v>
      </c>
      <c r="B29" s="9" t="s">
        <v>169</v>
      </c>
      <c r="C29" s="29">
        <v>0</v>
      </c>
      <c r="D29" s="85">
        <v>30229</v>
      </c>
      <c r="E29" s="85"/>
      <c r="F29" s="9" t="s">
        <v>170</v>
      </c>
      <c r="G29" s="29">
        <v>0</v>
      </c>
      <c r="H29" s="9">
        <v>399</v>
      </c>
      <c r="I29" s="85" t="s">
        <v>171</v>
      </c>
      <c r="J29" s="85"/>
      <c r="K29" s="29">
        <v>0</v>
      </c>
    </row>
    <row r="30" spans="1:11" ht="20.65" customHeight="1" x14ac:dyDescent="0.15">
      <c r="A30" s="9">
        <v>30310</v>
      </c>
      <c r="B30" s="11" t="s">
        <v>172</v>
      </c>
      <c r="C30" s="29">
        <v>0</v>
      </c>
      <c r="D30" s="85">
        <v>30231</v>
      </c>
      <c r="E30" s="85"/>
      <c r="F30" s="9" t="s">
        <v>173</v>
      </c>
      <c r="G30" s="29">
        <v>0</v>
      </c>
      <c r="H30" s="9">
        <v>39906</v>
      </c>
      <c r="I30" s="85" t="s">
        <v>174</v>
      </c>
      <c r="J30" s="85"/>
      <c r="K30" s="29">
        <v>0</v>
      </c>
    </row>
    <row r="31" spans="1:11" ht="20.65" customHeight="1" x14ac:dyDescent="0.15">
      <c r="A31" s="9">
        <v>30311</v>
      </c>
      <c r="B31" s="9" t="s">
        <v>175</v>
      </c>
      <c r="C31" s="29">
        <v>0</v>
      </c>
      <c r="D31" s="85">
        <v>30239</v>
      </c>
      <c r="E31" s="85"/>
      <c r="F31" s="9" t="s">
        <v>176</v>
      </c>
      <c r="G31" s="29">
        <v>69360</v>
      </c>
      <c r="H31" s="9">
        <v>39907</v>
      </c>
      <c r="I31" s="85" t="s">
        <v>177</v>
      </c>
      <c r="J31" s="85"/>
      <c r="K31" s="29">
        <v>0</v>
      </c>
    </row>
    <row r="32" spans="1:11" ht="30.4" customHeight="1" x14ac:dyDescent="0.15">
      <c r="A32" s="9">
        <v>30399</v>
      </c>
      <c r="B32" s="9" t="s">
        <v>178</v>
      </c>
      <c r="C32" s="29">
        <v>60600</v>
      </c>
      <c r="D32" s="85">
        <v>30240</v>
      </c>
      <c r="E32" s="85"/>
      <c r="F32" s="9" t="s">
        <v>179</v>
      </c>
      <c r="G32" s="29">
        <v>0</v>
      </c>
      <c r="H32" s="12">
        <v>39908</v>
      </c>
      <c r="I32" s="85" t="s">
        <v>180</v>
      </c>
      <c r="J32" s="85"/>
      <c r="K32" s="29">
        <v>0</v>
      </c>
    </row>
    <row r="33" spans="1:11" ht="20.65" customHeight="1" x14ac:dyDescent="0.15">
      <c r="A33" s="9"/>
      <c r="B33" s="9"/>
      <c r="C33" s="10"/>
      <c r="D33" s="85">
        <v>30299</v>
      </c>
      <c r="E33" s="85"/>
      <c r="F33" s="9" t="s">
        <v>181</v>
      </c>
      <c r="G33" s="29">
        <v>372346.27</v>
      </c>
      <c r="H33" s="9">
        <v>39999</v>
      </c>
      <c r="I33" s="85" t="s">
        <v>182</v>
      </c>
      <c r="J33" s="85"/>
      <c r="K33" s="29">
        <v>0</v>
      </c>
    </row>
    <row r="34" spans="1:11" ht="20.65" customHeight="1" x14ac:dyDescent="0.15">
      <c r="A34" s="9"/>
      <c r="B34" s="9"/>
      <c r="C34" s="10"/>
      <c r="D34" s="85">
        <v>307</v>
      </c>
      <c r="E34" s="85"/>
      <c r="F34" s="9" t="s">
        <v>183</v>
      </c>
      <c r="G34" s="29">
        <v>0</v>
      </c>
      <c r="H34" s="9"/>
      <c r="I34" s="85"/>
      <c r="J34" s="85"/>
      <c r="K34" s="10"/>
    </row>
    <row r="35" spans="1:11" ht="20.65" customHeight="1" x14ac:dyDescent="0.15">
      <c r="A35" s="9"/>
      <c r="B35" s="9"/>
      <c r="C35" s="10"/>
      <c r="D35" s="85">
        <v>30701</v>
      </c>
      <c r="E35" s="85"/>
      <c r="F35" s="9" t="s">
        <v>184</v>
      </c>
      <c r="G35" s="29">
        <v>0</v>
      </c>
      <c r="H35" s="9"/>
      <c r="I35" s="85"/>
      <c r="J35" s="85"/>
      <c r="K35" s="10"/>
    </row>
    <row r="36" spans="1:11" ht="20.65" customHeight="1" x14ac:dyDescent="0.15">
      <c r="A36" s="9"/>
      <c r="B36" s="9"/>
      <c r="C36" s="10"/>
      <c r="D36" s="85">
        <v>30702</v>
      </c>
      <c r="E36" s="85"/>
      <c r="F36" s="9" t="s">
        <v>185</v>
      </c>
      <c r="G36" s="29">
        <v>0</v>
      </c>
      <c r="H36" s="9"/>
      <c r="I36" s="85"/>
      <c r="J36" s="85"/>
      <c r="K36" s="10"/>
    </row>
    <row r="37" spans="1:11" ht="20.65" customHeight="1" x14ac:dyDescent="0.15">
      <c r="A37" s="9"/>
      <c r="B37" s="9"/>
      <c r="C37" s="10"/>
      <c r="D37" s="85">
        <v>30703</v>
      </c>
      <c r="E37" s="85"/>
      <c r="F37" s="9" t="s">
        <v>186</v>
      </c>
      <c r="G37" s="29">
        <v>0</v>
      </c>
      <c r="H37" s="9"/>
      <c r="I37" s="85"/>
      <c r="J37" s="85"/>
      <c r="K37" s="10"/>
    </row>
    <row r="38" spans="1:11" ht="20.65" customHeight="1" x14ac:dyDescent="0.15">
      <c r="A38" s="9"/>
      <c r="B38" s="9"/>
      <c r="C38" s="10"/>
      <c r="D38" s="85">
        <v>30704</v>
      </c>
      <c r="E38" s="85"/>
      <c r="F38" s="9" t="s">
        <v>187</v>
      </c>
      <c r="G38" s="29">
        <v>0</v>
      </c>
      <c r="H38" s="9"/>
      <c r="I38" s="85"/>
      <c r="J38" s="85"/>
      <c r="K38" s="10"/>
    </row>
    <row r="39" spans="1:11" ht="15.95" customHeight="1" x14ac:dyDescent="0.15">
      <c r="A39" s="86" t="s">
        <v>188</v>
      </c>
      <c r="B39" s="86"/>
      <c r="C39" s="45">
        <f>C6+C20</f>
        <v>29175800.079999998</v>
      </c>
      <c r="D39" s="86" t="s">
        <v>189</v>
      </c>
      <c r="E39" s="86"/>
      <c r="F39" s="86"/>
      <c r="G39" s="86"/>
      <c r="H39" s="86"/>
      <c r="I39" s="86"/>
      <c r="J39" s="86"/>
      <c r="K39" s="43">
        <f>G6+K6</f>
        <v>998562</v>
      </c>
    </row>
    <row r="40" spans="1:11" ht="15.95" customHeight="1" x14ac:dyDescent="0.15">
      <c r="A40" s="85" t="s">
        <v>190</v>
      </c>
      <c r="B40" s="85"/>
      <c r="C40" s="87">
        <f>C39+K39</f>
        <v>30174362.079999998</v>
      </c>
      <c r="D40" s="88"/>
      <c r="E40" s="88"/>
      <c r="F40" s="88"/>
      <c r="G40" s="88"/>
      <c r="H40" s="88"/>
      <c r="I40" s="88"/>
      <c r="J40" s="88"/>
      <c r="K40" s="88"/>
    </row>
    <row r="41" spans="1:11" ht="14.45" customHeight="1" x14ac:dyDescent="0.15">
      <c r="A41" s="84" t="s">
        <v>191</v>
      </c>
      <c r="B41" s="84"/>
      <c r="C41" s="84"/>
      <c r="D41" s="84"/>
      <c r="E41" s="84"/>
      <c r="F41" s="84"/>
      <c r="G41" s="84"/>
      <c r="H41" s="84"/>
      <c r="I41" s="84"/>
      <c r="J41" s="84"/>
      <c r="K41" s="84"/>
    </row>
  </sheetData>
  <mergeCells count="82">
    <mergeCell ref="A4:C4"/>
    <mergeCell ref="A1:K1"/>
    <mergeCell ref="A2:D2"/>
    <mergeCell ref="E2:I2"/>
    <mergeCell ref="J2:K2"/>
    <mergeCell ref="A3:C3"/>
    <mergeCell ref="D3:I3"/>
    <mergeCell ref="J3:K3"/>
    <mergeCell ref="D4:K4"/>
    <mergeCell ref="D5:E5"/>
    <mergeCell ref="I5:J5"/>
    <mergeCell ref="D12:E12"/>
    <mergeCell ref="I12:J12"/>
    <mergeCell ref="D7:E7"/>
    <mergeCell ref="I7:J7"/>
    <mergeCell ref="D6:E6"/>
    <mergeCell ref="I6:J6"/>
    <mergeCell ref="I9:J9"/>
    <mergeCell ref="D8:E8"/>
    <mergeCell ref="I8:J8"/>
    <mergeCell ref="D9:E9"/>
    <mergeCell ref="D10:E10"/>
    <mergeCell ref="I10:J10"/>
    <mergeCell ref="D11:E11"/>
    <mergeCell ref="I11:J11"/>
    <mergeCell ref="I14:J14"/>
    <mergeCell ref="D21:E21"/>
    <mergeCell ref="I21:J21"/>
    <mergeCell ref="D13:E13"/>
    <mergeCell ref="I13:J13"/>
    <mergeCell ref="D14:E14"/>
    <mergeCell ref="D15:E15"/>
    <mergeCell ref="I15:J15"/>
    <mergeCell ref="D16:E16"/>
    <mergeCell ref="I16:J16"/>
    <mergeCell ref="D23:E23"/>
    <mergeCell ref="I23:J23"/>
    <mergeCell ref="I18:J18"/>
    <mergeCell ref="D19:E19"/>
    <mergeCell ref="I19:J19"/>
    <mergeCell ref="D20:E20"/>
    <mergeCell ref="I20:J20"/>
    <mergeCell ref="D22:E22"/>
    <mergeCell ref="I22:J22"/>
    <mergeCell ref="D17:E17"/>
    <mergeCell ref="I17:J17"/>
    <mergeCell ref="D18:E18"/>
    <mergeCell ref="D26:E26"/>
    <mergeCell ref="I26:J26"/>
    <mergeCell ref="D27:E27"/>
    <mergeCell ref="I27:J27"/>
    <mergeCell ref="D29:E29"/>
    <mergeCell ref="I29:J29"/>
    <mergeCell ref="D34:E34"/>
    <mergeCell ref="I34:J34"/>
    <mergeCell ref="D24:E24"/>
    <mergeCell ref="I24:J24"/>
    <mergeCell ref="D28:E28"/>
    <mergeCell ref="I28:J28"/>
    <mergeCell ref="D30:E30"/>
    <mergeCell ref="I30:J30"/>
    <mergeCell ref="D25:E25"/>
    <mergeCell ref="I25:J25"/>
    <mergeCell ref="D31:E31"/>
    <mergeCell ref="I31:J31"/>
    <mergeCell ref="D32:E32"/>
    <mergeCell ref="I32:J32"/>
    <mergeCell ref="D33:E33"/>
    <mergeCell ref="I33:J33"/>
    <mergeCell ref="D35:E35"/>
    <mergeCell ref="I35:J35"/>
    <mergeCell ref="A40:B40"/>
    <mergeCell ref="C40:K40"/>
    <mergeCell ref="D36:E36"/>
    <mergeCell ref="I36:J36"/>
    <mergeCell ref="A41:K41"/>
    <mergeCell ref="D37:E37"/>
    <mergeCell ref="I37:J37"/>
    <mergeCell ref="D38:E38"/>
    <mergeCell ref="I38:J38"/>
    <mergeCell ref="A39:B39"/>
    <mergeCell ref="D39:J39"/>
  </mergeCells>
  <phoneticPr fontId="17"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workbookViewId="0">
      <selection activeCell="U17" sqref="U17"/>
    </sheetView>
  </sheetViews>
  <sheetFormatPr defaultColWidth="8.875" defaultRowHeight="13.5" x14ac:dyDescent="0.15"/>
  <sheetData>
    <row r="1" spans="1:21" ht="22.15" customHeight="1" x14ac:dyDescent="0.25">
      <c r="A1" s="74"/>
      <c r="B1" s="74"/>
      <c r="C1" s="74"/>
      <c r="D1" s="74"/>
      <c r="E1" s="74"/>
      <c r="F1" s="74"/>
      <c r="G1" s="74"/>
      <c r="H1" s="74"/>
      <c r="I1" s="74"/>
      <c r="J1" s="74"/>
      <c r="K1" s="74"/>
      <c r="L1" s="74"/>
      <c r="M1" s="74"/>
      <c r="N1" s="74"/>
      <c r="O1" s="74"/>
      <c r="P1" s="74"/>
      <c r="Q1" s="74"/>
      <c r="R1" s="74"/>
      <c r="S1" s="74"/>
      <c r="T1" s="74"/>
      <c r="U1" s="74"/>
    </row>
    <row r="2" spans="1:21" ht="22.15" customHeight="1" x14ac:dyDescent="0.25">
      <c r="A2" s="74"/>
      <c r="B2" s="74"/>
      <c r="C2" s="74"/>
      <c r="D2" s="74"/>
      <c r="E2" s="74"/>
      <c r="F2" s="74"/>
      <c r="G2" s="74"/>
      <c r="H2" s="74"/>
      <c r="I2" s="74"/>
      <c r="J2" s="74"/>
      <c r="K2" s="74"/>
      <c r="L2" s="74"/>
      <c r="M2" s="74"/>
      <c r="N2" s="74"/>
      <c r="O2" s="74"/>
      <c r="P2" s="74"/>
      <c r="Q2" s="74"/>
      <c r="R2" s="74"/>
      <c r="S2" s="74"/>
      <c r="T2" s="74"/>
      <c r="U2" s="74"/>
    </row>
    <row r="3" spans="1:21" ht="22.15" customHeight="1" x14ac:dyDescent="0.25">
      <c r="A3" s="74"/>
      <c r="B3" s="74"/>
      <c r="C3" s="74"/>
      <c r="D3" s="74"/>
      <c r="E3" s="74"/>
      <c r="F3" s="74"/>
      <c r="G3" s="74"/>
      <c r="H3" s="74"/>
      <c r="I3" s="74"/>
      <c r="J3" s="74"/>
      <c r="K3" s="74"/>
      <c r="L3" s="74"/>
      <c r="M3" s="74"/>
      <c r="N3" s="74"/>
      <c r="O3" s="74"/>
      <c r="P3" s="74"/>
      <c r="Q3" s="74"/>
      <c r="R3" s="74"/>
      <c r="S3" s="74"/>
      <c r="T3" s="74"/>
      <c r="U3" s="74"/>
    </row>
    <row r="4" spans="1:21" ht="22.15" customHeight="1" x14ac:dyDescent="0.25">
      <c r="A4" s="74" t="s">
        <v>192</v>
      </c>
      <c r="B4" s="74"/>
      <c r="C4" s="74"/>
      <c r="D4" s="74"/>
      <c r="E4" s="74"/>
      <c r="F4" s="74"/>
      <c r="G4" s="74"/>
      <c r="H4" s="74"/>
      <c r="I4" s="74"/>
      <c r="J4" s="74"/>
      <c r="K4" s="74"/>
      <c r="L4" s="74"/>
      <c r="M4" s="74"/>
      <c r="N4" s="74"/>
      <c r="O4" s="74"/>
      <c r="P4" s="74"/>
      <c r="Q4" s="74"/>
      <c r="R4" s="74"/>
      <c r="S4" s="74"/>
      <c r="T4" s="74"/>
      <c r="U4" s="74"/>
    </row>
    <row r="5" spans="1:21" ht="15.6" customHeight="1" x14ac:dyDescent="0.2">
      <c r="A5" s="55"/>
      <c r="B5" s="55"/>
      <c r="C5" s="55"/>
      <c r="D5" s="55"/>
      <c r="E5" s="55"/>
      <c r="F5" s="55"/>
      <c r="G5" s="55"/>
      <c r="H5" s="55"/>
      <c r="I5" s="1"/>
      <c r="J5" s="1"/>
      <c r="K5" s="1"/>
      <c r="L5" s="55"/>
      <c r="M5" s="55"/>
      <c r="N5" s="55"/>
      <c r="O5" s="55"/>
      <c r="P5" s="55"/>
      <c r="Q5" s="55"/>
      <c r="R5" s="55"/>
      <c r="S5" s="55"/>
      <c r="T5" s="103" t="s">
        <v>193</v>
      </c>
      <c r="U5" s="103"/>
    </row>
    <row r="6" spans="1:21" ht="15.6" customHeight="1" x14ac:dyDescent="0.2">
      <c r="A6" s="56" t="s">
        <v>219</v>
      </c>
      <c r="B6" s="57"/>
      <c r="C6" s="57"/>
      <c r="D6" s="57"/>
      <c r="E6" s="55"/>
      <c r="F6" s="55"/>
      <c r="G6" s="55"/>
      <c r="H6" s="55"/>
      <c r="I6" s="1"/>
      <c r="J6" s="3"/>
      <c r="K6" s="1"/>
      <c r="L6" s="55"/>
      <c r="M6" s="55"/>
      <c r="N6" s="55"/>
      <c r="O6" s="55"/>
      <c r="P6" s="55"/>
      <c r="Q6" s="55"/>
      <c r="R6" s="55"/>
      <c r="S6" s="55"/>
      <c r="T6" s="103" t="s">
        <v>3</v>
      </c>
      <c r="U6" s="103"/>
    </row>
    <row r="7" spans="1:21" ht="15.95" customHeight="1" x14ac:dyDescent="0.15">
      <c r="A7" s="50" t="s">
        <v>208</v>
      </c>
      <c r="B7" s="50"/>
      <c r="C7" s="50"/>
      <c r="D7" s="50"/>
      <c r="E7" s="50"/>
      <c r="F7" s="50"/>
      <c r="G7" s="50"/>
      <c r="H7" s="50"/>
      <c r="I7" s="50"/>
      <c r="J7" s="50"/>
      <c r="K7" s="50" t="s">
        <v>209</v>
      </c>
      <c r="L7" s="50"/>
      <c r="M7" s="50"/>
      <c r="N7" s="50"/>
      <c r="O7" s="50"/>
      <c r="P7" s="50"/>
      <c r="Q7" s="50"/>
      <c r="R7" s="50"/>
      <c r="S7" s="50"/>
      <c r="T7" s="50"/>
      <c r="U7" s="50"/>
    </row>
    <row r="8" spans="1:21" ht="15.95" customHeight="1" x14ac:dyDescent="0.15">
      <c r="A8" s="50" t="s">
        <v>67</v>
      </c>
      <c r="B8" s="50" t="s">
        <v>194</v>
      </c>
      <c r="C8" s="50"/>
      <c r="D8" s="50" t="s">
        <v>195</v>
      </c>
      <c r="E8" s="50"/>
      <c r="F8" s="50"/>
      <c r="G8" s="50"/>
      <c r="H8" s="50"/>
      <c r="I8" s="50"/>
      <c r="J8" s="50" t="s">
        <v>196</v>
      </c>
      <c r="K8" s="50" t="s">
        <v>67</v>
      </c>
      <c r="L8" s="50"/>
      <c r="M8" s="50" t="s">
        <v>194</v>
      </c>
      <c r="N8" s="50"/>
      <c r="O8" s="50" t="s">
        <v>195</v>
      </c>
      <c r="P8" s="50"/>
      <c r="Q8" s="50"/>
      <c r="R8" s="50"/>
      <c r="S8" s="50"/>
      <c r="T8" s="50"/>
      <c r="U8" s="50" t="s">
        <v>196</v>
      </c>
    </row>
    <row r="9" spans="1:21" ht="15.95" customHeight="1" x14ac:dyDescent="0.15">
      <c r="A9" s="50"/>
      <c r="B9" s="50"/>
      <c r="C9" s="50"/>
      <c r="D9" s="58" t="s">
        <v>65</v>
      </c>
      <c r="E9" s="58"/>
      <c r="F9" s="58" t="s">
        <v>197</v>
      </c>
      <c r="G9" s="58"/>
      <c r="H9" s="58" t="s">
        <v>198</v>
      </c>
      <c r="I9" s="58"/>
      <c r="J9" s="50"/>
      <c r="K9" s="50"/>
      <c r="L9" s="50"/>
      <c r="M9" s="50"/>
      <c r="N9" s="50"/>
      <c r="O9" s="58" t="s">
        <v>65</v>
      </c>
      <c r="P9" s="58"/>
      <c r="Q9" s="58" t="s">
        <v>197</v>
      </c>
      <c r="R9" s="58"/>
      <c r="S9" s="58" t="s">
        <v>198</v>
      </c>
      <c r="T9" s="58"/>
      <c r="U9" s="50"/>
    </row>
    <row r="10" spans="1:21" ht="15.95" customHeight="1" x14ac:dyDescent="0.15">
      <c r="A10" s="4">
        <v>1</v>
      </c>
      <c r="B10" s="50">
        <v>2</v>
      </c>
      <c r="C10" s="50"/>
      <c r="D10" s="50">
        <v>3</v>
      </c>
      <c r="E10" s="50"/>
      <c r="F10" s="50">
        <v>4</v>
      </c>
      <c r="G10" s="50"/>
      <c r="H10" s="50">
        <v>5</v>
      </c>
      <c r="I10" s="50"/>
      <c r="J10" s="4">
        <v>6</v>
      </c>
      <c r="K10" s="50">
        <v>7</v>
      </c>
      <c r="L10" s="50"/>
      <c r="M10" s="50">
        <v>8</v>
      </c>
      <c r="N10" s="50"/>
      <c r="O10" s="50">
        <v>9</v>
      </c>
      <c r="P10" s="50"/>
      <c r="Q10" s="50">
        <v>10</v>
      </c>
      <c r="R10" s="50"/>
      <c r="S10" s="50">
        <v>11</v>
      </c>
      <c r="T10" s="50"/>
      <c r="U10" s="4">
        <v>12</v>
      </c>
    </row>
    <row r="11" spans="1:21" ht="15.95" customHeight="1" x14ac:dyDescent="0.2">
      <c r="A11" s="6"/>
      <c r="B11" s="58"/>
      <c r="C11" s="58"/>
      <c r="D11" s="102">
        <v>0</v>
      </c>
      <c r="E11" s="102"/>
      <c r="F11" s="100">
        <v>0</v>
      </c>
      <c r="G11" s="101"/>
      <c r="H11" s="100">
        <v>0</v>
      </c>
      <c r="I11" s="101"/>
      <c r="J11" s="46">
        <v>0</v>
      </c>
      <c r="K11" s="100">
        <v>0</v>
      </c>
      <c r="L11" s="101"/>
      <c r="M11" s="98">
        <v>0</v>
      </c>
      <c r="N11" s="99"/>
      <c r="O11" s="98">
        <v>0</v>
      </c>
      <c r="P11" s="99"/>
      <c r="Q11" s="98">
        <v>0</v>
      </c>
      <c r="R11" s="99"/>
      <c r="S11" s="98">
        <v>0</v>
      </c>
      <c r="T11" s="99"/>
      <c r="U11" s="47">
        <v>0</v>
      </c>
    </row>
    <row r="12" spans="1:21" ht="14.45" customHeight="1" x14ac:dyDescent="0.15">
      <c r="A12" s="54" t="s">
        <v>210</v>
      </c>
      <c r="B12" s="54"/>
      <c r="C12" s="54"/>
      <c r="D12" s="54"/>
      <c r="E12" s="54"/>
      <c r="F12" s="54"/>
      <c r="G12" s="54"/>
      <c r="H12" s="54"/>
      <c r="I12" s="54"/>
      <c r="J12" s="54"/>
      <c r="K12" s="54"/>
      <c r="L12" s="54"/>
      <c r="M12" s="54"/>
      <c r="N12" s="54"/>
      <c r="O12" s="54"/>
      <c r="P12" s="54"/>
      <c r="Q12" s="54"/>
      <c r="R12" s="54"/>
      <c r="S12" s="54"/>
      <c r="T12" s="54"/>
      <c r="U12" s="54"/>
    </row>
  </sheetData>
  <mergeCells count="56">
    <mergeCell ref="A1:U1"/>
    <mergeCell ref="A2:U2"/>
    <mergeCell ref="A3:U3"/>
    <mergeCell ref="A4:U4"/>
    <mergeCell ref="P5:Q5"/>
    <mergeCell ref="R5:S5"/>
    <mergeCell ref="T5:U5"/>
    <mergeCell ref="A5:B5"/>
    <mergeCell ref="C5:D5"/>
    <mergeCell ref="E5:F5"/>
    <mergeCell ref="G5:H5"/>
    <mergeCell ref="L5:M5"/>
    <mergeCell ref="N5:O5"/>
    <mergeCell ref="A7:J7"/>
    <mergeCell ref="K7:U7"/>
    <mergeCell ref="A6:D6"/>
    <mergeCell ref="E6:F6"/>
    <mergeCell ref="G6:H6"/>
    <mergeCell ref="L6:M6"/>
    <mergeCell ref="N6:O6"/>
    <mergeCell ref="P6:Q6"/>
    <mergeCell ref="R6:S6"/>
    <mergeCell ref="T6:U6"/>
    <mergeCell ref="D8:I8"/>
    <mergeCell ref="O8:T8"/>
    <mergeCell ref="D9:E9"/>
    <mergeCell ref="F9:G9"/>
    <mergeCell ref="H9:I9"/>
    <mergeCell ref="O9:P9"/>
    <mergeCell ref="Q9:R9"/>
    <mergeCell ref="S9:T9"/>
    <mergeCell ref="M8:N9"/>
    <mergeCell ref="F10:G10"/>
    <mergeCell ref="H10:I10"/>
    <mergeCell ref="S11:T11"/>
    <mergeCell ref="A12:U12"/>
    <mergeCell ref="A8:A9"/>
    <mergeCell ref="J8:J9"/>
    <mergeCell ref="U8:U9"/>
    <mergeCell ref="B8:C9"/>
    <mergeCell ref="K8:L9"/>
    <mergeCell ref="B10:C10"/>
    <mergeCell ref="D10:E10"/>
    <mergeCell ref="B11:C11"/>
    <mergeCell ref="D11:E11"/>
    <mergeCell ref="F11:G11"/>
    <mergeCell ref="H11:I11"/>
    <mergeCell ref="M10:N10"/>
    <mergeCell ref="S10:T10"/>
    <mergeCell ref="Q10:R10"/>
    <mergeCell ref="K10:L10"/>
    <mergeCell ref="M11:N11"/>
    <mergeCell ref="O11:P11"/>
    <mergeCell ref="Q11:R11"/>
    <mergeCell ref="O10:P10"/>
    <mergeCell ref="K11:L11"/>
  </mergeCells>
  <phoneticPr fontId="17"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13" sqref="J13"/>
    </sheetView>
  </sheetViews>
  <sheetFormatPr defaultColWidth="8.875" defaultRowHeight="13.5" x14ac:dyDescent="0.15"/>
  <cols>
    <col min="5" max="10" width="14.25" customWidth="1"/>
  </cols>
  <sheetData>
    <row r="1" spans="1:10" ht="22.15" customHeight="1" x14ac:dyDescent="0.15">
      <c r="A1" s="74" t="s">
        <v>199</v>
      </c>
      <c r="B1" s="74"/>
      <c r="C1" s="74"/>
      <c r="D1" s="74"/>
      <c r="E1" s="74"/>
      <c r="F1" s="74"/>
      <c r="G1" s="74"/>
      <c r="H1" s="74"/>
      <c r="I1" s="74"/>
      <c r="J1" s="74"/>
    </row>
    <row r="2" spans="1:10" x14ac:dyDescent="0.15">
      <c r="A2" s="74"/>
      <c r="B2" s="74"/>
      <c r="C2" s="74"/>
      <c r="D2" s="74"/>
      <c r="E2" s="74"/>
      <c r="F2" s="74"/>
      <c r="G2" s="74"/>
      <c r="H2" s="74"/>
      <c r="I2" s="74"/>
      <c r="J2" s="74"/>
    </row>
    <row r="3" spans="1:10" ht="23.25" x14ac:dyDescent="0.35">
      <c r="A3" s="7"/>
      <c r="B3" s="7"/>
      <c r="C3" s="7"/>
      <c r="D3" s="7"/>
      <c r="E3" s="7"/>
      <c r="F3" s="7"/>
      <c r="G3" s="7"/>
      <c r="H3" s="7"/>
      <c r="I3" s="7"/>
      <c r="J3" s="2" t="s">
        <v>216</v>
      </c>
    </row>
    <row r="4" spans="1:10" ht="31.15" customHeight="1" x14ac:dyDescent="0.2">
      <c r="A4" s="56" t="s">
        <v>219</v>
      </c>
      <c r="B4" s="57"/>
      <c r="C4" s="57"/>
      <c r="D4" s="57"/>
      <c r="E4" s="1"/>
      <c r="F4" s="1"/>
      <c r="G4" s="1"/>
      <c r="H4" s="1"/>
      <c r="I4" s="1"/>
      <c r="J4" s="2" t="s">
        <v>3</v>
      </c>
    </row>
    <row r="5" spans="1:10" ht="15.95" customHeight="1" x14ac:dyDescent="0.15">
      <c r="A5" s="50" t="s">
        <v>6</v>
      </c>
      <c r="B5" s="50"/>
      <c r="C5" s="50"/>
      <c r="D5" s="50"/>
      <c r="E5" s="50" t="s">
        <v>200</v>
      </c>
      <c r="F5" s="50" t="s">
        <v>201</v>
      </c>
      <c r="G5" s="50" t="s">
        <v>202</v>
      </c>
      <c r="H5" s="50"/>
      <c r="I5" s="50"/>
      <c r="J5" s="50" t="s">
        <v>203</v>
      </c>
    </row>
    <row r="6" spans="1:10" ht="15.95" customHeight="1" x14ac:dyDescent="0.15">
      <c r="A6" s="50" t="s">
        <v>60</v>
      </c>
      <c r="B6" s="50"/>
      <c r="C6" s="50"/>
      <c r="D6" s="50" t="s">
        <v>61</v>
      </c>
      <c r="E6" s="50"/>
      <c r="F6" s="50"/>
      <c r="G6" s="50" t="s">
        <v>65</v>
      </c>
      <c r="H6" s="50" t="s">
        <v>71</v>
      </c>
      <c r="I6" s="50" t="s">
        <v>72</v>
      </c>
      <c r="J6" s="50"/>
    </row>
    <row r="7" spans="1:10" x14ac:dyDescent="0.15">
      <c r="A7" s="50"/>
      <c r="B7" s="50"/>
      <c r="C7" s="50"/>
      <c r="D7" s="50"/>
      <c r="E7" s="50"/>
      <c r="F7" s="50"/>
      <c r="G7" s="50"/>
      <c r="H7" s="50"/>
      <c r="I7" s="50"/>
      <c r="J7" s="50"/>
    </row>
    <row r="8" spans="1:10" x14ac:dyDescent="0.15">
      <c r="A8" s="50"/>
      <c r="B8" s="50"/>
      <c r="C8" s="50"/>
      <c r="D8" s="50"/>
      <c r="E8" s="50"/>
      <c r="F8" s="50"/>
      <c r="G8" s="50"/>
      <c r="H8" s="50"/>
      <c r="I8" s="50"/>
      <c r="J8" s="50"/>
    </row>
    <row r="9" spans="1:10" ht="15.95" customHeight="1" x14ac:dyDescent="0.15">
      <c r="A9" s="105" t="s">
        <v>62</v>
      </c>
      <c r="B9" s="105" t="s">
        <v>63</v>
      </c>
      <c r="C9" s="50" t="s">
        <v>64</v>
      </c>
      <c r="D9" s="4" t="s">
        <v>10</v>
      </c>
      <c r="E9" s="4">
        <v>1</v>
      </c>
      <c r="F9" s="4">
        <v>2</v>
      </c>
      <c r="G9" s="4">
        <v>3</v>
      </c>
      <c r="H9" s="4">
        <v>4</v>
      </c>
      <c r="I9" s="4">
        <v>5</v>
      </c>
      <c r="J9" s="4">
        <v>6</v>
      </c>
    </row>
    <row r="10" spans="1:10" x14ac:dyDescent="0.15">
      <c r="A10" s="105"/>
      <c r="B10" s="105"/>
      <c r="C10" s="50"/>
      <c r="D10" s="4" t="s">
        <v>67</v>
      </c>
      <c r="E10" s="4"/>
      <c r="F10" s="5"/>
      <c r="G10" s="5"/>
      <c r="H10" s="5"/>
      <c r="I10" s="5"/>
      <c r="J10" s="5"/>
    </row>
    <row r="11" spans="1:10" ht="15.95" customHeight="1" x14ac:dyDescent="0.15">
      <c r="A11" s="51" t="s">
        <v>234</v>
      </c>
      <c r="B11" s="106"/>
      <c r="C11" s="107"/>
      <c r="D11" s="34" t="s">
        <v>235</v>
      </c>
      <c r="E11" s="41">
        <v>0</v>
      </c>
      <c r="F11" s="41">
        <v>0</v>
      </c>
      <c r="G11" s="41">
        <v>0</v>
      </c>
      <c r="H11" s="41">
        <v>0</v>
      </c>
      <c r="I11" s="41">
        <v>0</v>
      </c>
      <c r="J11" s="41">
        <v>0</v>
      </c>
    </row>
    <row r="12" spans="1:10" ht="15.95" customHeight="1" x14ac:dyDescent="0.15">
      <c r="A12" s="58"/>
      <c r="B12" s="58"/>
      <c r="C12" s="58"/>
      <c r="D12" s="6"/>
      <c r="E12" s="5"/>
      <c r="F12" s="5"/>
      <c r="G12" s="5"/>
      <c r="H12" s="5"/>
      <c r="I12" s="5"/>
      <c r="J12" s="5"/>
    </row>
    <row r="13" spans="1:10" ht="15.95" customHeight="1" x14ac:dyDescent="0.15">
      <c r="A13" s="58"/>
      <c r="B13" s="58"/>
      <c r="C13" s="58"/>
      <c r="D13" s="6"/>
      <c r="E13" s="5"/>
      <c r="F13" s="5"/>
      <c r="G13" s="5"/>
      <c r="H13" s="5"/>
      <c r="I13" s="5"/>
      <c r="J13" s="5"/>
    </row>
    <row r="14" spans="1:10" ht="15.95" customHeight="1" x14ac:dyDescent="0.15">
      <c r="A14" s="58"/>
      <c r="B14" s="58"/>
      <c r="C14" s="58"/>
      <c r="D14" s="6"/>
      <c r="E14" s="5"/>
      <c r="F14" s="5"/>
      <c r="G14" s="5"/>
      <c r="H14" s="5"/>
      <c r="I14" s="5"/>
      <c r="J14" s="5"/>
    </row>
    <row r="15" spans="1:10" ht="15.95" customHeight="1" x14ac:dyDescent="0.15">
      <c r="A15" s="58"/>
      <c r="B15" s="58"/>
      <c r="C15" s="58"/>
      <c r="D15" s="6"/>
      <c r="E15" s="5"/>
      <c r="F15" s="5"/>
      <c r="G15" s="5"/>
      <c r="H15" s="5"/>
      <c r="I15" s="5"/>
      <c r="J15" s="5"/>
    </row>
    <row r="16" spans="1:10" ht="15.95" customHeight="1" x14ac:dyDescent="0.15">
      <c r="A16" s="58"/>
      <c r="B16" s="58"/>
      <c r="C16" s="58"/>
      <c r="D16" s="6"/>
      <c r="E16" s="5"/>
      <c r="F16" s="5"/>
      <c r="G16" s="5"/>
      <c r="H16" s="5"/>
      <c r="I16" s="5"/>
      <c r="J16" s="5"/>
    </row>
    <row r="17" spans="1:10" ht="14.45" customHeight="1" x14ac:dyDescent="0.15">
      <c r="A17" s="104" t="s">
        <v>204</v>
      </c>
      <c r="B17" s="104"/>
      <c r="C17" s="104"/>
      <c r="D17" s="104"/>
      <c r="E17" s="104"/>
      <c r="F17" s="104"/>
      <c r="G17" s="104"/>
      <c r="H17" s="104"/>
      <c r="I17" s="104"/>
      <c r="J17" s="104"/>
    </row>
  </sheetData>
  <mergeCells count="22">
    <mergeCell ref="A16:C16"/>
    <mergeCell ref="A17:J17"/>
    <mergeCell ref="J5:J8"/>
    <mergeCell ref="C9:C10"/>
    <mergeCell ref="D6:D8"/>
    <mergeCell ref="E5:E8"/>
    <mergeCell ref="A11:C11"/>
    <mergeCell ref="A14:C14"/>
    <mergeCell ref="A15:C15"/>
    <mergeCell ref="A12:C12"/>
    <mergeCell ref="A9:A10"/>
    <mergeCell ref="I6:I8"/>
    <mergeCell ref="B9:B10"/>
    <mergeCell ref="G5:I5"/>
    <mergeCell ref="A1:J2"/>
    <mergeCell ref="A6:C8"/>
    <mergeCell ref="A13:C13"/>
    <mergeCell ref="A4:D4"/>
    <mergeCell ref="A5:D5"/>
    <mergeCell ref="F5:F8"/>
    <mergeCell ref="G6:G8"/>
    <mergeCell ref="H6:H8"/>
  </mergeCells>
  <phoneticPr fontId="17" type="noConversion"/>
  <pageMargins left="0.75" right="0.75" top="1" bottom="1" header="0.51180555555555596" footer="0.51180555555555596"/>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I12" sqref="I12"/>
    </sheetView>
  </sheetViews>
  <sheetFormatPr defaultColWidth="8.875" defaultRowHeight="13.5" x14ac:dyDescent="0.15"/>
  <cols>
    <col min="5" max="7" width="18.125" customWidth="1"/>
  </cols>
  <sheetData>
    <row r="1" spans="1:7" ht="22.15" customHeight="1" x14ac:dyDescent="0.25">
      <c r="A1" s="74" t="s">
        <v>205</v>
      </c>
      <c r="B1" s="74"/>
      <c r="C1" s="74"/>
      <c r="D1" s="74"/>
      <c r="E1" s="74"/>
      <c r="F1" s="74"/>
      <c r="G1" s="74"/>
    </row>
    <row r="2" spans="1:7" ht="15" x14ac:dyDescent="0.2">
      <c r="A2" s="1"/>
      <c r="B2" s="1"/>
      <c r="C2" s="1"/>
      <c r="D2" s="1"/>
      <c r="E2" s="1"/>
      <c r="F2" s="1"/>
      <c r="G2" s="2" t="s">
        <v>206</v>
      </c>
    </row>
    <row r="3" spans="1:7" ht="32.65" customHeight="1" x14ac:dyDescent="0.2">
      <c r="A3" s="56" t="s">
        <v>219</v>
      </c>
      <c r="B3" s="57"/>
      <c r="C3" s="57"/>
      <c r="D3" s="57"/>
      <c r="E3" s="1"/>
      <c r="F3" s="3"/>
      <c r="G3" s="2" t="s">
        <v>3</v>
      </c>
    </row>
    <row r="4" spans="1:7" ht="15.95" customHeight="1" x14ac:dyDescent="0.15">
      <c r="A4" s="50" t="s">
        <v>6</v>
      </c>
      <c r="B4" s="50"/>
      <c r="C4" s="50"/>
      <c r="D4" s="50"/>
      <c r="E4" s="50" t="s">
        <v>46</v>
      </c>
      <c r="F4" s="50" t="s">
        <v>71</v>
      </c>
      <c r="G4" s="50" t="s">
        <v>72</v>
      </c>
    </row>
    <row r="5" spans="1:7" ht="15.95" customHeight="1" x14ac:dyDescent="0.15">
      <c r="A5" s="50" t="s">
        <v>60</v>
      </c>
      <c r="B5" s="50"/>
      <c r="C5" s="50"/>
      <c r="D5" s="50" t="s">
        <v>61</v>
      </c>
      <c r="E5" s="50"/>
      <c r="F5" s="50"/>
      <c r="G5" s="50"/>
    </row>
    <row r="6" spans="1:7" x14ac:dyDescent="0.15">
      <c r="A6" s="50"/>
      <c r="B6" s="50"/>
      <c r="C6" s="50"/>
      <c r="D6" s="50"/>
      <c r="E6" s="50"/>
      <c r="F6" s="50"/>
      <c r="G6" s="50"/>
    </row>
    <row r="7" spans="1:7" x14ac:dyDescent="0.15">
      <c r="A7" s="50"/>
      <c r="B7" s="50"/>
      <c r="C7" s="50"/>
      <c r="D7" s="50"/>
      <c r="E7" s="50"/>
      <c r="F7" s="50"/>
      <c r="G7" s="50"/>
    </row>
    <row r="8" spans="1:7" ht="15.95" customHeight="1" x14ac:dyDescent="0.15">
      <c r="A8" s="50" t="s">
        <v>62</v>
      </c>
      <c r="B8" s="50" t="s">
        <v>63</v>
      </c>
      <c r="C8" s="50" t="s">
        <v>64</v>
      </c>
      <c r="D8" s="4" t="s">
        <v>10</v>
      </c>
      <c r="E8" s="4">
        <v>1</v>
      </c>
      <c r="F8" s="4">
        <v>2</v>
      </c>
      <c r="G8" s="4">
        <v>3</v>
      </c>
    </row>
    <row r="9" spans="1:7" x14ac:dyDescent="0.15">
      <c r="A9" s="50"/>
      <c r="B9" s="50"/>
      <c r="C9" s="50"/>
      <c r="D9" s="4" t="s">
        <v>67</v>
      </c>
      <c r="E9" s="5"/>
      <c r="F9" s="5"/>
      <c r="G9" s="5"/>
    </row>
    <row r="10" spans="1:7" ht="15.95" customHeight="1" x14ac:dyDescent="0.15">
      <c r="A10" s="108" t="s">
        <v>235</v>
      </c>
      <c r="B10" s="50"/>
      <c r="C10" s="50"/>
      <c r="D10" s="109" t="s">
        <v>235</v>
      </c>
      <c r="E10" s="110">
        <v>0</v>
      </c>
      <c r="F10" s="110">
        <v>0</v>
      </c>
      <c r="G10" s="110">
        <v>0</v>
      </c>
    </row>
    <row r="11" spans="1:7" ht="15.95" customHeight="1" x14ac:dyDescent="0.15">
      <c r="A11" s="58"/>
      <c r="B11" s="58"/>
      <c r="C11" s="58"/>
      <c r="D11" s="6"/>
      <c r="E11" s="5"/>
      <c r="F11" s="5"/>
      <c r="G11" s="5"/>
    </row>
    <row r="12" spans="1:7" ht="15.95" customHeight="1" x14ac:dyDescent="0.15">
      <c r="A12" s="58"/>
      <c r="B12" s="58"/>
      <c r="C12" s="58"/>
      <c r="D12" s="6"/>
      <c r="E12" s="5"/>
      <c r="F12" s="5"/>
      <c r="G12" s="5"/>
    </row>
    <row r="13" spans="1:7" ht="15.95" customHeight="1" x14ac:dyDescent="0.15">
      <c r="A13" s="58"/>
      <c r="B13" s="58"/>
      <c r="C13" s="58"/>
      <c r="D13" s="6"/>
      <c r="E13" s="5"/>
      <c r="F13" s="5"/>
      <c r="G13" s="5"/>
    </row>
    <row r="14" spans="1:7" ht="15.95" customHeight="1" x14ac:dyDescent="0.15">
      <c r="A14" s="58"/>
      <c r="B14" s="58"/>
      <c r="C14" s="58"/>
      <c r="D14" s="6"/>
      <c r="E14" s="5"/>
      <c r="F14" s="5"/>
      <c r="G14" s="5"/>
    </row>
    <row r="15" spans="1:7" ht="15.95" customHeight="1" x14ac:dyDescent="0.15">
      <c r="A15" s="58"/>
      <c r="B15" s="58"/>
      <c r="C15" s="58"/>
      <c r="D15" s="6"/>
      <c r="E15" s="5"/>
      <c r="F15" s="5"/>
      <c r="G15" s="5"/>
    </row>
    <row r="16" spans="1:7" ht="23.1" customHeight="1" x14ac:dyDescent="0.15">
      <c r="A16" s="54" t="s">
        <v>207</v>
      </c>
      <c r="B16" s="54"/>
      <c r="C16" s="54"/>
      <c r="D16" s="54"/>
      <c r="E16" s="54"/>
      <c r="F16" s="54"/>
      <c r="G16" s="54"/>
    </row>
  </sheetData>
  <mergeCells count="18">
    <mergeCell ref="A14:C14"/>
    <mergeCell ref="G4:G7"/>
    <mergeCell ref="A5:C7"/>
    <mergeCell ref="A16:G16"/>
    <mergeCell ref="A15:C15"/>
    <mergeCell ref="A13:C13"/>
    <mergeCell ref="A12:C12"/>
    <mergeCell ref="A1:G1"/>
    <mergeCell ref="A3:D3"/>
    <mergeCell ref="A4:D4"/>
    <mergeCell ref="A10:C10"/>
    <mergeCell ref="A11:C11"/>
    <mergeCell ref="A8:A9"/>
    <mergeCell ref="B8:B9"/>
    <mergeCell ref="C8:C9"/>
    <mergeCell ref="E4:E7"/>
    <mergeCell ref="D5:D7"/>
    <mergeCell ref="F4:F7"/>
  </mergeCells>
  <phoneticPr fontId="17"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微软用户</cp:lastModifiedBy>
  <dcterms:created xsi:type="dcterms:W3CDTF">2021-08-04T02:42:35Z</dcterms:created>
  <dcterms:modified xsi:type="dcterms:W3CDTF">2022-08-31T02:09:52Z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