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055" windowHeight="7710" firstSheet="6"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definedNames>
    <definedName name="_xlnm.Print_Area" localSheetId="1">收入决算表!$A$1:$J$43</definedName>
    <definedName name="_xlnm.Print_Area" localSheetId="0">收入支出决算总表!$A$1:$F$37</definedName>
    <definedName name="_xlnm.Print_Area" localSheetId="5">一般公共预算财政拨款基本支出决算表!$A$1:$K$41</definedName>
    <definedName name="_xlnm.Print_Area" localSheetId="4">一般公共预算财政拨款支出决算表!$A$1:$G$45</definedName>
    <definedName name="_xlnm.Print_Titles" localSheetId="1">收入决算表!$1:$7</definedName>
  </definedNames>
  <calcPr calcId="125725"/>
</workbook>
</file>

<file path=xl/calcChain.xml><?xml version="1.0" encoding="utf-8"?>
<calcChain xmlns="http://schemas.openxmlformats.org/spreadsheetml/2006/main">
  <c r="G15" i="8"/>
  <c r="I14"/>
  <c r="G14"/>
  <c r="F14"/>
  <c r="J12"/>
  <c r="F12"/>
  <c r="J11"/>
  <c r="I11"/>
  <c r="G11"/>
  <c r="F11"/>
  <c r="J10"/>
  <c r="I10"/>
  <c r="G10"/>
  <c r="F10"/>
  <c r="O11" i="7"/>
  <c r="K11"/>
  <c r="D11"/>
  <c r="A11"/>
  <c r="C40" i="6"/>
  <c r="K39"/>
  <c r="C39"/>
  <c r="C20"/>
  <c r="K6"/>
  <c r="G6"/>
  <c r="C6"/>
  <c r="C40" i="4"/>
  <c r="I34"/>
  <c r="C34"/>
  <c r="C37" i="1"/>
  <c r="F33"/>
  <c r="F37" s="1"/>
  <c r="C33"/>
</calcChain>
</file>

<file path=xl/sharedStrings.xml><?xml version="1.0" encoding="utf-8"?>
<sst xmlns="http://schemas.openxmlformats.org/spreadsheetml/2006/main" count="769" uniqueCount="316">
  <si>
    <t>收入支出决算总表</t>
  </si>
  <si>
    <t>公开01表</t>
  </si>
  <si>
    <t>公开部门：文化街街道办事处</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</si>
  <si>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</si>
  <si>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</si>
  <si>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</si>
  <si>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</si>
  <si>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</si>
  <si>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</si>
  <si>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</si>
  <si>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</si>
  <si>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</si>
  <si>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</si>
  <si>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</si>
  <si>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</si>
  <si>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国有资本经营预算财政拨款收入</t>
    </r>
  </si>
  <si>
    <t>三、国防支出</t>
  </si>
  <si>
    <r>
      <rPr>
        <sz val="9"/>
        <color rgb="FF000000"/>
        <rFont val="宋体"/>
        <charset val="134"/>
      </rPr>
      <t>四</t>
    </r>
    <r>
      <rPr>
        <sz val="9"/>
        <color rgb="FF000000"/>
        <rFont val="宋体"/>
        <charset val="134"/>
      </rPr>
      <t>、上级补助收入</t>
    </r>
  </si>
  <si>
    <t>四、公共安全支出</t>
  </si>
  <si>
    <r>
      <rPr>
        <sz val="9"/>
        <color rgb="FF000000"/>
        <rFont val="宋体"/>
        <charset val="134"/>
      </rPr>
      <t>五</t>
    </r>
    <r>
      <rPr>
        <sz val="9"/>
        <color rgb="FF000000"/>
        <rFont val="宋体"/>
        <charset val="134"/>
      </rPr>
      <t>、事业收入</t>
    </r>
  </si>
  <si>
    <t>五、教育支出</t>
  </si>
  <si>
    <r>
      <rPr>
        <sz val="9"/>
        <color rgb="FF000000"/>
        <rFont val="宋体"/>
        <charset val="134"/>
      </rPr>
      <t>六</t>
    </r>
    <r>
      <rPr>
        <sz val="9"/>
        <color rgb="FF000000"/>
        <rFont val="宋体"/>
        <charset val="134"/>
      </rPr>
      <t>、经营收入</t>
    </r>
  </si>
  <si>
    <t>六、科学技术支出</t>
  </si>
  <si>
    <r>
      <rPr>
        <sz val="9"/>
        <color rgb="FF000000"/>
        <rFont val="宋体"/>
        <charset val="134"/>
      </rPr>
      <t>七</t>
    </r>
    <r>
      <rPr>
        <sz val="9"/>
        <color rgb="FF000000"/>
        <rFont val="宋体"/>
        <charset val="134"/>
      </rPr>
      <t>、附属单位上缴收入</t>
    </r>
  </si>
  <si>
    <t>七、文化旅游体育与传媒支出</t>
  </si>
  <si>
    <r>
      <rPr>
        <sz val="9"/>
        <color rgb="FF000000"/>
        <rFont val="宋体"/>
        <charset val="134"/>
      </rPr>
      <t>八</t>
    </r>
    <r>
      <rPr>
        <sz val="9"/>
        <color rgb="FF000000"/>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</si>
  <si>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</si>
  <si>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</si>
  <si>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</si>
  <si>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</si>
  <si>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</si>
  <si>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</si>
  <si>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</si>
  <si>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</si>
  <si>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</si>
  <si>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</si>
  <si>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</si>
  <si>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</si>
  <si>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</si>
  <si>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</si>
  <si>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rgb="FF000000"/>
        <rFont val="宋体"/>
        <charset val="134"/>
      </rPr>
      <t>二十</t>
    </r>
    <r>
      <rPr>
        <sz val="9"/>
        <color rgb="FF000000"/>
        <rFont val="宋体"/>
        <charset val="134"/>
      </rPr>
      <t>二</t>
    </r>
    <r>
      <rPr>
        <sz val="9"/>
        <color rgb="FF000000"/>
        <rFont val="宋体"/>
        <charset val="134"/>
      </rPr>
      <t>、灾害防治及应急管理支出</t>
    </r>
  </si>
  <si>
    <r>
      <rPr>
        <sz val="9"/>
        <color rgb="FF000000"/>
        <rFont val="宋体"/>
        <charset val="134"/>
      </rPr>
      <t>二十</t>
    </r>
    <r>
      <rPr>
        <sz val="9"/>
        <color rgb="FF000000"/>
        <rFont val="宋体"/>
        <charset val="134"/>
      </rPr>
      <t>三</t>
    </r>
    <r>
      <rPr>
        <sz val="9"/>
        <color rgb="FF000000"/>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</si>
  <si>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</si>
  <si>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</si>
  <si>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</si>
  <si>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</si>
  <si>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</si>
  <si>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</si>
  <si>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</si>
  <si>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</si>
  <si>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</si>
  <si>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</si>
  <si>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</si>
  <si>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</si>
  <si>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</si>
  <si>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</si>
  <si>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</si>
  <si>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</si>
  <si>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</si>
  <si>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</si>
  <si>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</si>
  <si>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</si>
  <si>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小计</t>
  </si>
  <si>
    <t>其中：教育收费</t>
  </si>
  <si>
    <t>类 款 项</t>
  </si>
  <si>
    <t>1</t>
  </si>
  <si>
    <t>2</t>
  </si>
  <si>
    <t>3</t>
  </si>
  <si>
    <t>4</t>
  </si>
  <si>
    <t>5</t>
  </si>
  <si>
    <t>6</t>
  </si>
  <si>
    <t>7</t>
  </si>
  <si>
    <t>8</t>
  </si>
  <si>
    <t>合计</t>
  </si>
  <si>
    <t>201</t>
  </si>
  <si>
    <t>一般公共服务支出</t>
  </si>
  <si>
    <t>20103</t>
  </si>
  <si>
    <t>政府办公厅（室）及相关机构事务</t>
  </si>
  <si>
    <t>2010301</t>
  </si>
  <si>
    <t xml:space="preserve">  行政运行</t>
  </si>
  <si>
    <t>2010302</t>
  </si>
  <si>
    <t xml:space="preserve">  一般行政管理事务</t>
  </si>
  <si>
    <t>208</t>
  </si>
  <si>
    <t>社会保障和就业支出</t>
  </si>
  <si>
    <t>20802</t>
  </si>
  <si>
    <t>民政管理事务</t>
  </si>
  <si>
    <t>2080208</t>
  </si>
  <si>
    <t xml:space="preserve">  基层政权建设和社区治理</t>
  </si>
  <si>
    <t>20805</t>
  </si>
  <si>
    <t>行政事业单位养老支出</t>
  </si>
  <si>
    <t>2080501</t>
  </si>
  <si>
    <t xml:space="preserve">  行政单位离退休</t>
  </si>
  <si>
    <t>2080505</t>
  </si>
  <si>
    <t xml:space="preserve">  机关事业单位基本养老保险缴费支出</t>
  </si>
  <si>
    <t>20807</t>
  </si>
  <si>
    <t>就业补助</t>
  </si>
  <si>
    <t>2080705</t>
  </si>
  <si>
    <t xml:space="preserve">  公益性岗位补贴</t>
  </si>
  <si>
    <t>20899</t>
  </si>
  <si>
    <t>其他社会保障和就业支出</t>
  </si>
  <si>
    <t>2089901</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</si>
  <si>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</si>
  <si>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</si>
  <si>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</si>
  <si>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</si>
  <si>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</si>
  <si>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</si>
  <si>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</si>
  <si>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</si>
  <si>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</si>
  <si>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212</t>
  </si>
  <si>
    <t>城乡社区支出</t>
  </si>
  <si>
    <t>21203</t>
  </si>
  <si>
    <t>城乡社区公共设施</t>
  </si>
  <si>
    <t>2120399</t>
  </si>
  <si>
    <t xml:space="preserve">  其他城乡社区公共设施支出</t>
  </si>
  <si>
    <t>221</t>
  </si>
  <si>
    <t>住房保障支出</t>
  </si>
  <si>
    <t>22102</t>
  </si>
  <si>
    <t>住房改革支出</t>
  </si>
  <si>
    <t>2210201</t>
  </si>
  <si>
    <t xml:space="preserve">  住房公积金</t>
  </si>
  <si>
    <t>224</t>
  </si>
  <si>
    <t>灾害防治及应急管理支出</t>
  </si>
  <si>
    <t>22401</t>
  </si>
  <si>
    <t>应急管理事务</t>
  </si>
  <si>
    <t>2240109</t>
  </si>
  <si>
    <t xml:space="preserve">  应急管理</t>
  </si>
  <si>
    <t>2240199</t>
  </si>
  <si>
    <t xml:space="preserve">  其他应急管理支出</t>
  </si>
  <si>
    <t>229</t>
  </si>
  <si>
    <t>其他支出</t>
  </si>
  <si>
    <t>22999</t>
  </si>
  <si>
    <t>2299901</t>
  </si>
  <si>
    <t xml:space="preserve">  其他支出</t>
  </si>
  <si>
    <t>234</t>
  </si>
  <si>
    <t>抗疫特别国债安排的支出</t>
  </si>
  <si>
    <t>23401</t>
  </si>
  <si>
    <t>基础设施建设</t>
  </si>
  <si>
    <t>2340107</t>
  </si>
  <si>
    <t xml:space="preserve">  城镇老旧小区改造</t>
  </si>
  <si>
    <t>23402</t>
  </si>
  <si>
    <t>抗疫相关支出</t>
  </si>
  <si>
    <t>2340299</t>
  </si>
  <si>
    <t xml:space="preserve">  其他抗疫相关支出</t>
  </si>
  <si>
    <t>注：本表反映部门本年取得的各项收入情况</t>
  </si>
  <si>
    <t>支出决算表</t>
  </si>
  <si>
    <t>基本支出</t>
  </si>
  <si>
    <t>项目支出</t>
  </si>
  <si>
    <t>上缴上级支出</t>
  </si>
  <si>
    <t>经营支出</t>
  </si>
  <si>
    <t>对附属单位补助支出</t>
  </si>
  <si>
    <t/>
  </si>
  <si>
    <t>类</t>
  </si>
  <si>
    <t>款</t>
  </si>
  <si>
    <t>项</t>
  </si>
  <si>
    <t>20132</t>
  </si>
  <si>
    <t>组织事务</t>
  </si>
  <si>
    <t>2013202</t>
  </si>
  <si>
    <t>20133</t>
  </si>
  <si>
    <t>宣传事务</t>
  </si>
  <si>
    <t>2013302</t>
  </si>
  <si>
    <t>211</t>
  </si>
  <si>
    <t>节能环保支出</t>
  </si>
  <si>
    <t>21103</t>
  </si>
  <si>
    <t>污染防治</t>
  </si>
  <si>
    <t>2110301</t>
  </si>
  <si>
    <t xml:space="preserve">  大气</t>
  </si>
  <si>
    <r>
      <rPr>
        <sz val="10"/>
        <color indexed="8"/>
        <rFont val="宋体"/>
        <charset val="134"/>
      </rPr>
      <t>注：本表反映部门本年度各项支出情况</t>
    </r>
  </si>
  <si>
    <t>财政拨款收入支出决算总表</t>
  </si>
  <si>
    <t>金额：元</t>
  </si>
  <si>
    <t>收     入</t>
  </si>
  <si>
    <t>支     出</t>
  </si>
  <si>
    <t>项    目</t>
  </si>
  <si>
    <t>一般公共预算财政拨款</t>
  </si>
  <si>
    <t>政府性基金预算财政拨款</t>
  </si>
  <si>
    <t>国有资本经营预算财政拨款</t>
  </si>
  <si>
    <t>栏    次</t>
  </si>
  <si>
    <t>一、一般公共预算财政拨款</t>
  </si>
  <si>
    <t xml:space="preserve">5,387,327.95
</t>
  </si>
  <si>
    <t>三、国有资本经营预算财政拨款</t>
  </si>
  <si>
    <t xml:space="preserve">403,195.00
</t>
  </si>
  <si>
    <t xml:space="preserve">9,497,949.32
</t>
  </si>
  <si>
    <t>年初财政拨款结转和结余</t>
  </si>
  <si>
    <t>年末财政拨款结转和结余</t>
  </si>
  <si>
    <t xml:space="preserve">234,873.16
</t>
  </si>
  <si>
    <t xml:space="preserve">9,932,822.48
</t>
  </si>
  <si>
    <t xml:space="preserve">9,329,627.48
</t>
  </si>
  <si>
    <t xml:space="preserve">603,195.00
</t>
  </si>
  <si>
    <t>注：本表反映部门本年度一般公共预算财政拨款、政府性基金预算财政拨款和国有资本经营预算财政拨款的总收支和年末结余结转情况</t>
  </si>
  <si>
    <t>一般公共预算财政拨款支出决算表</t>
  </si>
  <si>
    <t>公开05表</t>
  </si>
  <si>
    <t>支出功能分类科目编码</t>
  </si>
  <si>
    <t>一般公共预算财政拨款基本支出决算表</t>
  </si>
  <si>
    <t>公开06表</t>
  </si>
  <si>
    <r>
      <rPr>
        <sz val="10.5"/>
        <color rgb="FF000000"/>
        <rFont val="宋体"/>
        <charset val="134"/>
      </rPr>
      <t>公开</t>
    </r>
    <r>
      <rPr>
        <sz val="10.5"/>
        <color rgb="FF000000"/>
        <rFont val="宋体"/>
        <charset val="134"/>
      </rPr>
      <t>部门：文化街街道办事处</t>
    </r>
  </si>
  <si>
    <r>
      <rPr>
        <sz val="10.5"/>
        <color rgb="FF000000"/>
        <rFont val="宋体"/>
        <charset val="134"/>
      </rPr>
      <t>金额单位：</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</si>
  <si>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</si>
  <si>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</si>
  <si>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</si>
  <si>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</si>
  <si>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</si>
  <si>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</si>
  <si>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</si>
  <si>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</si>
  <si>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</si>
  <si>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</si>
  <si>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</si>
  <si>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</si>
  <si>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</si>
  <si>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</si>
  <si>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</si>
  <si>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</si>
  <si>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</si>
  <si>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</si>
  <si>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</si>
  <si>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</si>
  <si>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</si>
  <si>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</si>
  <si>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</si>
  <si>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</si>
  <si>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</si>
  <si>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</si>
  <si>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</si>
  <si>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</si>
  <si>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</si>
  <si>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</si>
  <si>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</si>
  <si>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</si>
  <si>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</si>
  <si>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</si>
  <si>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</si>
  <si>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</si>
  <si>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</si>
  <si>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</si>
  <si>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</si>
  <si>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</si>
  <si>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</si>
  <si>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</si>
  <si>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</si>
  <si>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</si>
  <si>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</si>
  <si>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</si>
  <si>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</si>
  <si>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</si>
  <si>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</si>
  <si>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</si>
  <si>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</si>
  <si>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</si>
  <si>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</si>
  <si>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</si>
  <si>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</si>
  <si>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</si>
  <si>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</si>
  <si>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</si>
  <si>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</si>
  <si>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</si>
  <si>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</si>
  <si>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</si>
  <si>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</si>
  <si>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</si>
  <si>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</si>
  <si>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</si>
  <si>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</si>
  <si>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</si>
  <si>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</si>
  <si>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</si>
  <si>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</si>
  <si>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</si>
  <si>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</si>
  <si>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</si>
  <si>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</si>
  <si>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</si>
  <si>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</si>
  <si>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</si>
  <si>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</si>
  <si>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</si>
  <si>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</si>
  <si>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</si>
  <si>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</si>
  <si>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</si>
  <si>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</si>
  <si>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</si>
  <si>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</si>
  <si>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</si>
  <si>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</si>
  <si>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</si>
  <si>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</si>
  <si>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</si>
  <si>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</si>
  <si>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</si>
  <si>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</si>
  <si>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t>2020年度预算数</t>
  </si>
  <si>
    <t>2020年度决算数</t>
  </si>
  <si>
    <r>
      <rPr>
        <sz val="11"/>
        <color rgb="FF000000"/>
        <rFont val="宋体"/>
        <charset val="134"/>
      </rPr>
      <t>因</t>
    </r>
    <r>
      <rPr>
        <sz val="11"/>
        <color rgb="FF000000"/>
        <rFont val="宋体"/>
        <charset val="134"/>
      </rPr>
      <t>公出国（境）费</t>
    </r>
  </si>
  <si>
    <t>公务用车购置及运行费</t>
  </si>
  <si>
    <t>公务接待费</t>
  </si>
  <si>
    <t>公务用车购置费</t>
  </si>
  <si>
    <t>公务用车运行费</t>
  </si>
  <si>
    <t>注：2020年度预算数为“三公”经费全年预算数，反映按规定程序调整后的预算数；决算数是包括当年一般公共预算财政拨款和以前年度结转结余资金安排的实际支出。</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</si>
  <si>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</si>
  <si>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</si>
  <si>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</si>
  <si>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</si>
  <si>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</si>
  <si>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</si>
  <si>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t>
  </si>
  <si>
    <t>国有资本经营预算财政拨款支出决算表</t>
  </si>
  <si>
    <r>
      <rPr>
        <sz val="12"/>
        <color rgb="FF000000"/>
        <rFont val="宋体"/>
        <charset val="134"/>
      </rPr>
      <t>公开0</t>
    </r>
    <r>
      <rPr>
        <sz val="12"/>
        <color rgb="FF000000"/>
        <rFont val="宋体"/>
        <charset val="134"/>
      </rPr>
      <t>9表</t>
    </r>
  </si>
  <si>
    <t>注：本表反映部门本年度国有资本预算财政拨款支出情况</t>
  </si>
  <si>
    <t>二十二、灾害防治及应急管理支出</t>
    <phoneticPr fontId="28" type="noConversion"/>
  </si>
  <si>
    <t>二十三、其他支出</t>
    <phoneticPr fontId="28" type="noConversion"/>
  </si>
  <si>
    <t>二十四、债务还本支出</t>
    <phoneticPr fontId="28" type="noConversion"/>
  </si>
  <si>
    <t>二十五、债务付息支出</t>
    <phoneticPr fontId="28" type="noConversion"/>
  </si>
  <si>
    <t>公开03表</t>
    <phoneticPr fontId="28" type="noConversion"/>
  </si>
  <si>
    <t>公开04表</t>
    <phoneticPr fontId="28" type="noConversion"/>
  </si>
</sst>
</file>

<file path=xl/styles.xml><?xml version="1.0" encoding="utf-8"?>
<styleSheet xmlns="http://schemas.openxmlformats.org/spreadsheetml/2006/main">
  <numFmts count="2">
    <numFmt numFmtId="176" formatCode="#,##0.00_ "/>
    <numFmt numFmtId="177" formatCode="0.00_ "/>
  </numFmts>
  <fonts count="31">
    <font>
      <sz val="11"/>
      <color theme="1"/>
      <name val="宋体"/>
      <charset val="134"/>
      <scheme val="minor"/>
    </font>
    <font>
      <b/>
      <sz val="18"/>
      <color rgb="FF000000"/>
      <name val="宋体"/>
      <charset val="134"/>
    </font>
    <font>
      <sz val="10"/>
      <color rgb="FF000000"/>
      <name val="Arial"/>
      <family val="2"/>
    </font>
    <font>
      <sz val="12"/>
      <color rgb="FF000000"/>
      <name val="宋体"/>
      <charset val="134"/>
    </font>
    <font>
      <sz val="11"/>
      <color rgb="FF000000"/>
      <name val="宋体"/>
      <charset val="134"/>
    </font>
    <font>
      <sz val="18"/>
      <color rgb="FF000000"/>
      <name val="Arial"/>
      <family val="2"/>
    </font>
    <font>
      <sz val="10"/>
      <color rgb="FF000000"/>
      <name val="宋体"/>
      <charset val="134"/>
    </font>
    <font>
      <sz val="11"/>
      <color indexed="8"/>
      <name val="宋体"/>
      <charset val="134"/>
    </font>
    <font>
      <sz val="9"/>
      <color indexed="8"/>
      <name val="宋体"/>
      <charset val="134"/>
    </font>
    <font>
      <b/>
      <sz val="9"/>
      <color theme="1"/>
      <name val="宋体"/>
      <charset val="134"/>
      <scheme val="minor"/>
    </font>
    <font>
      <sz val="9"/>
      <color theme="1"/>
      <name val="宋体"/>
      <charset val="134"/>
      <scheme val="minor"/>
    </font>
    <font>
      <sz val="10.5"/>
      <color theme="1"/>
      <name val="宋体"/>
      <charset val="134"/>
    </font>
    <font>
      <sz val="10.5"/>
      <color rgb="FF000000"/>
      <name val="宋体"/>
      <charset val="134"/>
    </font>
    <font>
      <sz val="10.5"/>
      <color rgb="FF000000"/>
      <name val="Arial"/>
      <family val="2"/>
    </font>
    <font>
      <sz val="9"/>
      <color rgb="FF000000"/>
      <name val="宋体"/>
      <charset val="134"/>
    </font>
    <font>
      <b/>
      <sz val="9"/>
      <color rgb="FF000000"/>
      <name val="宋体"/>
      <charset val="134"/>
    </font>
    <font>
      <b/>
      <sz val="9"/>
      <color indexed="8"/>
      <name val="宋体"/>
      <charset val="134"/>
    </font>
    <font>
      <sz val="9"/>
      <color rgb="FF000000"/>
      <name val="Arial"/>
      <family val="2"/>
    </font>
    <font>
      <b/>
      <sz val="9"/>
      <color rgb="FF000000"/>
      <name val="Arial"/>
      <family val="2"/>
    </font>
    <font>
      <b/>
      <sz val="9"/>
      <color theme="1"/>
      <name val="Arial"/>
      <family val="2"/>
    </font>
    <font>
      <sz val="10"/>
      <color theme="1"/>
      <name val="宋体"/>
      <charset val="134"/>
      <scheme val="minor"/>
    </font>
    <font>
      <b/>
      <sz val="10"/>
      <color theme="1"/>
      <name val="宋体"/>
      <charset val="134"/>
      <scheme val="minor"/>
    </font>
    <font>
      <sz val="10"/>
      <color indexed="8"/>
      <name val="宋体"/>
      <charset val="134"/>
    </font>
    <font>
      <b/>
      <sz val="10"/>
      <color indexed="8"/>
      <name val="宋体"/>
      <charset val="134"/>
    </font>
    <font>
      <b/>
      <sz val="16"/>
      <color rgb="FF000000"/>
      <name val="宋体"/>
      <charset val="134"/>
    </font>
    <font>
      <b/>
      <sz val="14"/>
      <color rgb="FF000000"/>
      <name val="宋体"/>
      <charset val="134"/>
    </font>
    <font>
      <sz val="10"/>
      <color indexed="8"/>
      <name val="Arial"/>
      <family val="2"/>
    </font>
    <font>
      <sz val="12"/>
      <color indexed="8"/>
      <name val="宋体"/>
      <charset val="134"/>
    </font>
    <font>
      <sz val="9"/>
      <name val="宋体"/>
      <family val="3"/>
      <charset val="134"/>
      <scheme val="minor"/>
    </font>
    <font>
      <sz val="9"/>
      <color rgb="FF000000"/>
      <name val="宋体"/>
      <family val="3"/>
      <charset val="134"/>
    </font>
    <font>
      <sz val="10"/>
      <color rgb="FF000000"/>
      <name val="宋体"/>
      <family val="3"/>
      <charset val="134"/>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indexed="9"/>
      </patternFill>
    </fill>
  </fills>
  <borders count="26">
    <border>
      <left/>
      <right/>
      <top/>
      <bottom/>
      <diagonal/>
    </border>
    <border>
      <left style="thin">
        <color auto="1"/>
      </left>
      <right style="thin">
        <color auto="1"/>
      </right>
      <top style="thin">
        <color auto="1"/>
      </top>
      <bottom style="thin">
        <color auto="1"/>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right style="thin">
        <color indexed="8"/>
      </right>
      <top/>
      <bottom style="thin">
        <color indexed="8"/>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medium">
        <color indexed="8"/>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medium">
        <color indexed="8"/>
      </top>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26" fillId="0" borderId="0"/>
  </cellStyleXfs>
  <cellXfs count="195">
    <xf numFmtId="0" fontId="0" fillId="0" borderId="0" xfId="0">
      <alignment vertical="center"/>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right" vertical="center" wrapText="1"/>
    </xf>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5" fillId="0" borderId="0" xfId="0" applyFont="1" applyAlignment="1">
      <alignment horizontal="center" wrapText="1"/>
    </xf>
    <xf numFmtId="0" fontId="8" fillId="0" borderId="5" xfId="1" applyFont="1" applyBorder="1" applyAlignment="1">
      <alignment horizontal="center" vertical="center" shrinkToFit="1"/>
    </xf>
    <xf numFmtId="4" fontId="4" fillId="0" borderId="1" xfId="0" applyNumberFormat="1" applyFont="1" applyBorder="1" applyAlignment="1">
      <alignment horizontal="right" vertical="center" wrapText="1"/>
    </xf>
    <xf numFmtId="4" fontId="7" fillId="0" borderId="5" xfId="1" applyNumberFormat="1" applyFont="1" applyBorder="1" applyAlignment="1">
      <alignment horizontal="right" vertical="center" shrinkToFit="1"/>
    </xf>
    <xf numFmtId="0" fontId="0" fillId="0" borderId="0" xfId="0" applyAlignment="1">
      <alignment horizontal="center" vertical="center"/>
    </xf>
    <xf numFmtId="0" fontId="2" fillId="0" borderId="1" xfId="0" applyFont="1" applyBorder="1" applyAlignment="1">
      <alignment horizontal="center" wrapText="1"/>
    </xf>
    <xf numFmtId="0" fontId="9" fillId="2" borderId="0" xfId="0" applyFont="1" applyFill="1" applyAlignment="1">
      <alignment horizontal="right" vertical="center"/>
    </xf>
    <xf numFmtId="0" fontId="10" fillId="0" borderId="0" xfId="0" applyFont="1" applyAlignment="1">
      <alignment horizontal="right" vertical="center"/>
    </xf>
    <xf numFmtId="0" fontId="14" fillId="0" borderId="1" xfId="0" applyFont="1" applyBorder="1" applyAlignment="1">
      <alignment horizontal="center" vertical="center" wrapText="1"/>
    </xf>
    <xf numFmtId="0" fontId="15" fillId="2" borderId="1" xfId="0" applyFont="1" applyFill="1" applyBorder="1" applyAlignment="1">
      <alignment horizontal="right" vertical="center" wrapText="1"/>
    </xf>
    <xf numFmtId="4" fontId="16" fillId="2" borderId="5" xfId="1" applyNumberFormat="1" applyFont="1" applyFill="1" applyBorder="1" applyAlignment="1">
      <alignment horizontal="right" vertical="center" shrinkToFit="1"/>
    </xf>
    <xf numFmtId="0" fontId="14" fillId="0" borderId="1" xfId="0" applyFont="1" applyBorder="1" applyAlignment="1">
      <alignment horizontal="right" vertical="center" wrapText="1"/>
    </xf>
    <xf numFmtId="4" fontId="8" fillId="0" borderId="5" xfId="1" applyNumberFormat="1" applyFont="1" applyBorder="1" applyAlignment="1">
      <alignment horizontal="right" vertical="center" shrinkToFit="1"/>
    </xf>
    <xf numFmtId="0" fontId="17" fillId="0" borderId="1" xfId="0" applyFont="1" applyBorder="1" applyAlignment="1">
      <alignment horizontal="right" vertical="top" wrapText="1"/>
    </xf>
    <xf numFmtId="0" fontId="14" fillId="2" borderId="1" xfId="0" applyFont="1" applyFill="1" applyBorder="1" applyAlignment="1">
      <alignment horizontal="right" vertical="center" wrapText="1"/>
    </xf>
    <xf numFmtId="0" fontId="15" fillId="0" borderId="1" xfId="0" applyFont="1" applyBorder="1" applyAlignment="1">
      <alignment horizontal="right" vertical="center" wrapText="1"/>
    </xf>
    <xf numFmtId="0" fontId="18" fillId="2" borderId="1" xfId="0" applyFont="1" applyFill="1" applyBorder="1" applyAlignment="1">
      <alignment horizontal="right" vertical="top" wrapText="1"/>
    </xf>
    <xf numFmtId="4" fontId="16" fillId="0" borderId="5" xfId="1" applyNumberFormat="1" applyFont="1" applyBorder="1" applyAlignment="1">
      <alignment horizontal="right" vertical="center" shrinkToFit="1"/>
    </xf>
    <xf numFmtId="0" fontId="10" fillId="0" borderId="0" xfId="0" applyFont="1">
      <alignment vertical="center"/>
    </xf>
    <xf numFmtId="0" fontId="20" fillId="0" borderId="0" xfId="0" applyFont="1">
      <alignment vertical="center"/>
    </xf>
    <xf numFmtId="0" fontId="20" fillId="2" borderId="0" xfId="0" applyFont="1" applyFill="1">
      <alignment vertical="center"/>
    </xf>
    <xf numFmtId="0" fontId="21" fillId="2" borderId="0" xfId="0" applyFont="1" applyFill="1">
      <alignment vertical="center"/>
    </xf>
    <xf numFmtId="0" fontId="21" fillId="0" borderId="0" xfId="0" applyFont="1">
      <alignment vertical="center"/>
    </xf>
    <xf numFmtId="0" fontId="17" fillId="0" borderId="0" xfId="0" applyFont="1" applyAlignment="1">
      <alignment horizontal="left" wrapText="1"/>
    </xf>
    <xf numFmtId="0" fontId="17" fillId="0" borderId="0" xfId="0" applyFont="1" applyAlignment="1">
      <alignment horizontal="center" wrapText="1"/>
    </xf>
    <xf numFmtId="0" fontId="14" fillId="0" borderId="0" xfId="0" applyFont="1" applyAlignment="1">
      <alignment horizontal="right" wrapText="1"/>
    </xf>
    <xf numFmtId="0" fontId="2" fillId="0" borderId="0" xfId="0" applyFont="1" applyAlignment="1">
      <alignment horizontal="center" wrapText="1"/>
    </xf>
    <xf numFmtId="0" fontId="6" fillId="0" borderId="0" xfId="0" applyFont="1" applyAlignment="1">
      <alignment horizontal="center" wrapText="1"/>
    </xf>
    <xf numFmtId="0" fontId="6" fillId="0" borderId="0" xfId="0" applyFont="1" applyAlignment="1">
      <alignment horizontal="right" wrapText="1"/>
    </xf>
    <xf numFmtId="0" fontId="22" fillId="4" borderId="5" xfId="1" applyFont="1" applyFill="1" applyBorder="1" applyAlignment="1">
      <alignment horizontal="center" vertical="center" shrinkToFit="1"/>
    </xf>
    <xf numFmtId="0" fontId="22" fillId="4" borderId="14" xfId="1" applyFont="1" applyFill="1" applyBorder="1" applyAlignment="1">
      <alignment horizontal="center" vertical="center" wrapText="1" shrinkToFit="1"/>
    </xf>
    <xf numFmtId="0" fontId="22" fillId="4" borderId="5" xfId="1" applyFont="1" applyFill="1" applyBorder="1" applyAlignment="1">
      <alignment horizontal="center" vertical="center" wrapText="1" shrinkToFit="1"/>
    </xf>
    <xf numFmtId="0" fontId="23" fillId="4" borderId="5" xfId="1" applyFont="1" applyFill="1" applyBorder="1" applyAlignment="1">
      <alignment horizontal="center" vertical="center" shrinkToFit="1"/>
    </xf>
    <xf numFmtId="4" fontId="23" fillId="0" borderId="5" xfId="1" applyNumberFormat="1" applyFont="1" applyBorder="1" applyAlignment="1">
      <alignment horizontal="center" vertical="center" shrinkToFit="1"/>
    </xf>
    <xf numFmtId="0" fontId="23" fillId="0" borderId="5" xfId="1" applyFont="1" applyBorder="1" applyAlignment="1">
      <alignment horizontal="left" vertical="center" shrinkToFit="1"/>
    </xf>
    <xf numFmtId="0" fontId="22" fillId="0" borderId="5" xfId="1" applyFont="1" applyBorder="1" applyAlignment="1">
      <alignment horizontal="left" vertical="center" shrinkToFit="1"/>
    </xf>
    <xf numFmtId="4" fontId="22" fillId="0" borderId="5" xfId="1" applyNumberFormat="1" applyFont="1" applyBorder="1" applyAlignment="1">
      <alignment horizontal="center" vertical="center" shrinkToFit="1"/>
    </xf>
    <xf numFmtId="4" fontId="22" fillId="0" borderId="15" xfId="1" applyNumberFormat="1" applyFont="1" applyBorder="1" applyAlignment="1">
      <alignment horizontal="center" vertical="center" shrinkToFit="1"/>
    </xf>
    <xf numFmtId="0" fontId="20" fillId="0" borderId="0" xfId="0" applyFont="1" applyAlignment="1">
      <alignment horizontal="center" vertical="center"/>
    </xf>
    <xf numFmtId="0" fontId="0" fillId="0" borderId="0" xfId="0" applyAlignment="1">
      <alignment vertical="center"/>
    </xf>
    <xf numFmtId="0" fontId="10" fillId="0" borderId="0" xfId="0" applyFont="1" applyAlignment="1">
      <alignment vertical="center"/>
    </xf>
    <xf numFmtId="0" fontId="9" fillId="0" borderId="0" xfId="0" applyFont="1" applyAlignment="1">
      <alignment vertical="center"/>
    </xf>
    <xf numFmtId="0" fontId="14" fillId="0" borderId="1" xfId="0" applyFont="1" applyBorder="1" applyAlignment="1">
      <alignment vertical="center" wrapText="1"/>
    </xf>
    <xf numFmtId="4" fontId="8" fillId="0" borderId="5" xfId="1" applyNumberFormat="1" applyFont="1" applyBorder="1" applyAlignment="1">
      <alignment vertical="center" shrinkToFit="1"/>
    </xf>
    <xf numFmtId="0" fontId="15" fillId="0" borderId="1" xfId="0" applyFont="1" applyBorder="1" applyAlignment="1">
      <alignment vertical="center" wrapText="1"/>
    </xf>
    <xf numFmtId="0" fontId="14" fillId="0" borderId="0" xfId="0" applyFont="1" applyAlignment="1">
      <alignment horizontal="left" wrapText="1" indent="1"/>
    </xf>
    <xf numFmtId="0" fontId="10" fillId="2" borderId="0" xfId="0" applyFont="1" applyFill="1">
      <alignment vertical="center"/>
    </xf>
    <xf numFmtId="0" fontId="9" fillId="2" borderId="0" xfId="0" applyFont="1" applyFill="1">
      <alignment vertical="center"/>
    </xf>
    <xf numFmtId="0" fontId="9" fillId="0" borderId="0" xfId="0" applyFont="1">
      <alignment vertical="center"/>
    </xf>
    <xf numFmtId="0" fontId="0" fillId="0" borderId="0" xfId="0" applyAlignment="1">
      <alignment horizontal="right" vertical="center"/>
    </xf>
    <xf numFmtId="0" fontId="2" fillId="0" borderId="0" xfId="0" applyFont="1" applyAlignment="1">
      <alignment horizontal="right" wrapText="1"/>
    </xf>
    <xf numFmtId="0" fontId="17" fillId="0" borderId="0" xfId="0" applyFont="1" applyBorder="1" applyAlignment="1">
      <alignment horizontal="right" wrapText="1"/>
    </xf>
    <xf numFmtId="0" fontId="14" fillId="0" borderId="0" xfId="0" applyFont="1" applyBorder="1" applyAlignment="1">
      <alignment horizontal="right" wrapText="1"/>
    </xf>
    <xf numFmtId="0" fontId="17" fillId="0" borderId="0" xfId="0" applyFont="1" applyBorder="1" applyAlignment="1">
      <alignment horizontal="left" wrapText="1"/>
    </xf>
    <xf numFmtId="0" fontId="8" fillId="4" borderId="5" xfId="1" applyFont="1" applyFill="1" applyBorder="1" applyAlignment="1">
      <alignment horizontal="center" vertical="center" shrinkToFit="1"/>
    </xf>
    <xf numFmtId="0" fontId="8" fillId="4" borderId="5" xfId="1" applyFont="1" applyFill="1" applyBorder="1" applyAlignment="1">
      <alignment horizontal="right" vertical="center" wrapText="1" shrinkToFit="1"/>
    </xf>
    <xf numFmtId="0" fontId="8" fillId="4" borderId="5" xfId="1" applyFont="1" applyFill="1" applyBorder="1" applyAlignment="1">
      <alignment horizontal="center" vertical="center" wrapText="1" shrinkToFit="1"/>
    </xf>
    <xf numFmtId="0" fontId="16" fillId="4" borderId="5" xfId="1" applyFont="1" applyFill="1" applyBorder="1" applyAlignment="1">
      <alignment horizontal="center" vertical="center" shrinkToFit="1"/>
    </xf>
    <xf numFmtId="0" fontId="16" fillId="0" borderId="5" xfId="1" applyFont="1" applyBorder="1" applyAlignment="1">
      <alignment horizontal="left" vertical="center" shrinkToFit="1"/>
    </xf>
    <xf numFmtId="0" fontId="8" fillId="0" borderId="5" xfId="1" applyFont="1" applyBorder="1" applyAlignment="1">
      <alignment horizontal="left" vertical="center" shrinkToFit="1"/>
    </xf>
    <xf numFmtId="0" fontId="8" fillId="0" borderId="15" xfId="1" applyFont="1" applyBorder="1" applyAlignment="1">
      <alignment horizontal="left" vertical="center" shrinkToFit="1"/>
    </xf>
    <xf numFmtId="4" fontId="8" fillId="0" borderId="15" xfId="1" applyNumberFormat="1" applyFont="1" applyBorder="1" applyAlignment="1">
      <alignment horizontal="right" vertical="center" shrinkToFit="1"/>
    </xf>
    <xf numFmtId="0" fontId="8" fillId="4" borderId="20" xfId="1" applyFont="1" applyFill="1" applyBorder="1" applyAlignment="1">
      <alignment horizontal="center" vertical="center" wrapText="1" shrinkToFit="1"/>
    </xf>
    <xf numFmtId="4" fontId="23" fillId="2" borderId="5" xfId="1" applyNumberFormat="1" applyFont="1" applyFill="1" applyBorder="1" applyAlignment="1">
      <alignment horizontal="center" vertical="center" shrinkToFit="1"/>
    </xf>
    <xf numFmtId="0" fontId="23" fillId="0" borderId="14" xfId="1" applyFont="1" applyBorder="1" applyAlignment="1">
      <alignment horizontal="left" vertical="center" shrinkToFit="1"/>
    </xf>
    <xf numFmtId="0" fontId="22" fillId="0" borderId="14" xfId="1" applyFont="1" applyBorder="1" applyAlignment="1">
      <alignment horizontal="left" vertical="center" shrinkToFit="1"/>
    </xf>
    <xf numFmtId="0" fontId="22" fillId="0" borderId="21" xfId="1" applyFont="1" applyBorder="1" applyAlignment="1">
      <alignment horizontal="left" vertical="center" shrinkToFit="1"/>
    </xf>
    <xf numFmtId="0" fontId="22" fillId="0" borderId="15" xfId="1" applyFont="1" applyBorder="1" applyAlignment="1">
      <alignment horizontal="left" vertical="center" shrinkToFit="1"/>
    </xf>
    <xf numFmtId="0" fontId="20" fillId="0" borderId="19" xfId="0" applyFont="1" applyBorder="1" applyAlignment="1">
      <alignment vertical="center"/>
    </xf>
    <xf numFmtId="0" fontId="26" fillId="0" borderId="0" xfId="1"/>
    <xf numFmtId="0" fontId="26" fillId="0" borderId="0" xfId="1" applyAlignment="1">
      <alignment horizontal="center"/>
    </xf>
    <xf numFmtId="0" fontId="27" fillId="0" borderId="0" xfId="1" applyFont="1" applyAlignment="1">
      <alignment horizontal="center"/>
    </xf>
    <xf numFmtId="0" fontId="22" fillId="4" borderId="20" xfId="1" applyFont="1" applyFill="1" applyBorder="1" applyAlignment="1">
      <alignment horizontal="center" vertical="center" wrapText="1" shrinkToFit="1"/>
    </xf>
    <xf numFmtId="4" fontId="23" fillId="2" borderId="20" xfId="1" applyNumberFormat="1" applyFont="1" applyFill="1" applyBorder="1" applyAlignment="1">
      <alignment horizontal="center" vertical="center" shrinkToFit="1"/>
    </xf>
    <xf numFmtId="4" fontId="23" fillId="0" borderId="20" xfId="1" applyNumberFormat="1" applyFont="1" applyBorder="1" applyAlignment="1">
      <alignment horizontal="center" vertical="center" shrinkToFit="1"/>
    </xf>
    <xf numFmtId="4" fontId="22" fillId="0" borderId="20" xfId="1" applyNumberFormat="1" applyFont="1" applyBorder="1" applyAlignment="1">
      <alignment horizontal="center" vertical="center" shrinkToFit="1"/>
    </xf>
    <xf numFmtId="0" fontId="14" fillId="0" borderId="0" xfId="0" applyFont="1" applyBorder="1" applyAlignment="1">
      <alignment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177" fontId="17" fillId="0" borderId="0" xfId="0" applyNumberFormat="1" applyFont="1" applyAlignment="1">
      <alignment horizontal="center" wrapText="1"/>
    </xf>
    <xf numFmtId="177" fontId="14" fillId="0" borderId="1" xfId="0" applyNumberFormat="1" applyFont="1" applyBorder="1" applyAlignment="1">
      <alignment horizontal="center" vertical="center" wrapText="1"/>
    </xf>
    <xf numFmtId="177" fontId="15" fillId="0" borderId="1" xfId="0" applyNumberFormat="1" applyFont="1" applyBorder="1" applyAlignment="1">
      <alignment horizontal="center" vertical="center" wrapText="1"/>
    </xf>
    <xf numFmtId="177" fontId="0" fillId="0" borderId="0" xfId="0" applyNumberFormat="1" applyAlignment="1">
      <alignment horizontal="center" vertical="center"/>
    </xf>
    <xf numFmtId="177" fontId="14" fillId="0" borderId="0" xfId="0" applyNumberFormat="1" applyFont="1" applyAlignment="1">
      <alignment horizontal="right" wrapText="1"/>
    </xf>
    <xf numFmtId="177" fontId="14" fillId="0" borderId="0" xfId="0" applyNumberFormat="1" applyFont="1" applyBorder="1" applyAlignment="1">
      <alignment horizontal="right" wrapText="1"/>
    </xf>
    <xf numFmtId="177" fontId="17" fillId="0" borderId="0" xfId="0" applyNumberFormat="1" applyFont="1" applyAlignment="1">
      <alignment horizontal="left" wrapText="1"/>
    </xf>
    <xf numFmtId="177" fontId="0" fillId="0" borderId="0" xfId="0" applyNumberFormat="1">
      <alignment vertical="center"/>
    </xf>
    <xf numFmtId="0" fontId="15" fillId="0" borderId="1" xfId="0" applyNumberFormat="1" applyFont="1" applyBorder="1" applyAlignment="1">
      <alignment horizontal="right" vertical="center" wrapText="1"/>
    </xf>
    <xf numFmtId="0" fontId="24" fillId="0" borderId="0" xfId="0" applyFont="1" applyAlignment="1">
      <alignment horizontal="center" wrapText="1"/>
    </xf>
    <xf numFmtId="0" fontId="25" fillId="0" borderId="0" xfId="0" applyFont="1" applyAlignment="1">
      <alignment horizontal="center" wrapText="1"/>
    </xf>
    <xf numFmtId="0" fontId="14" fillId="0" borderId="6" xfId="0" applyFont="1" applyBorder="1" applyAlignment="1">
      <alignment horizontal="left" wrapText="1"/>
    </xf>
    <xf numFmtId="0" fontId="14" fillId="0" borderId="1" xfId="0" applyFont="1" applyBorder="1" applyAlignment="1">
      <alignment horizontal="center" vertical="center" wrapText="1"/>
    </xf>
    <xf numFmtId="177" fontId="15" fillId="0" borderId="18" xfId="0" applyNumberFormat="1" applyFont="1" applyBorder="1" applyAlignment="1">
      <alignment horizontal="center" vertical="center" wrapText="1"/>
    </xf>
    <xf numFmtId="177" fontId="15" fillId="0" borderId="17"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24" fillId="0" borderId="0" xfId="0" applyFont="1" applyAlignment="1">
      <alignment horizontal="center" wrapText="1"/>
    </xf>
    <xf numFmtId="0" fontId="2" fillId="0" borderId="0" xfId="0" applyFont="1" applyAlignment="1">
      <alignment horizontal="center" wrapText="1"/>
    </xf>
    <xf numFmtId="0" fontId="6" fillId="0" borderId="0" xfId="0" applyFont="1" applyAlignment="1">
      <alignment horizontal="left" wrapText="1"/>
    </xf>
    <xf numFmtId="0" fontId="22" fillId="4" borderId="10" xfId="1" applyFont="1" applyFill="1" applyBorder="1" applyAlignment="1">
      <alignment horizontal="center" vertical="center" shrinkToFit="1"/>
    </xf>
    <xf numFmtId="0" fontId="22" fillId="4" borderId="12" xfId="1" applyFont="1" applyFill="1" applyBorder="1" applyAlignment="1">
      <alignment horizontal="center" vertical="center" shrinkToFit="1"/>
    </xf>
    <xf numFmtId="0" fontId="22" fillId="4" borderId="10" xfId="1" applyFont="1" applyFill="1" applyBorder="1" applyAlignment="1">
      <alignment horizontal="center" vertical="center" wrapText="1" shrinkToFit="1"/>
    </xf>
    <xf numFmtId="0" fontId="22" fillId="4" borderId="12" xfId="1" applyFont="1" applyFill="1" applyBorder="1" applyAlignment="1">
      <alignment horizontal="center" vertical="center" wrapText="1" shrinkToFit="1"/>
    </xf>
    <xf numFmtId="0" fontId="22" fillId="4" borderId="13" xfId="1" applyFont="1" applyFill="1" applyBorder="1" applyAlignment="1">
      <alignment horizontal="center" vertical="center" wrapText="1" shrinkToFit="1"/>
    </xf>
    <xf numFmtId="0" fontId="22" fillId="4" borderId="14" xfId="1" applyFont="1" applyFill="1" applyBorder="1" applyAlignment="1">
      <alignment horizontal="center" vertical="center" wrapText="1" shrinkToFit="1"/>
    </xf>
    <xf numFmtId="0" fontId="22" fillId="4" borderId="22" xfId="1" applyFont="1" applyFill="1" applyBorder="1" applyAlignment="1">
      <alignment horizontal="center" vertical="center" wrapText="1" shrinkToFit="1"/>
    </xf>
    <xf numFmtId="0" fontId="22" fillId="4" borderId="23" xfId="1" applyFont="1" applyFill="1" applyBorder="1" applyAlignment="1">
      <alignment horizontal="center" vertical="center" wrapText="1" shrinkToFit="1"/>
    </xf>
    <xf numFmtId="0" fontId="22" fillId="4" borderId="13" xfId="1" applyFont="1" applyFill="1" applyBorder="1" applyAlignment="1">
      <alignment horizontal="center" vertical="center" shrinkToFit="1"/>
    </xf>
    <xf numFmtId="0" fontId="22" fillId="4" borderId="14" xfId="1" applyFont="1" applyFill="1" applyBorder="1" applyAlignment="1">
      <alignment horizontal="center" vertical="center" shrinkToFit="1"/>
    </xf>
    <xf numFmtId="0" fontId="14" fillId="0" borderId="0" xfId="0" applyFont="1" applyBorder="1" applyAlignment="1">
      <alignment horizontal="left" wrapText="1"/>
    </xf>
    <xf numFmtId="0" fontId="8" fillId="4" borderId="10" xfId="1" applyFont="1" applyFill="1" applyBorder="1" applyAlignment="1">
      <alignment horizontal="center" vertical="center" shrinkToFit="1"/>
    </xf>
    <xf numFmtId="0" fontId="8" fillId="4" borderId="11" xfId="1" applyFont="1" applyFill="1" applyBorder="1" applyAlignment="1">
      <alignment horizontal="center" vertical="center" shrinkToFit="1"/>
    </xf>
    <xf numFmtId="0" fontId="8" fillId="4" borderId="12" xfId="1" applyFont="1" applyFill="1" applyBorder="1" applyAlignment="1">
      <alignment horizontal="center" vertical="center" shrinkToFit="1"/>
    </xf>
    <xf numFmtId="0" fontId="8" fillId="4" borderId="10" xfId="1" applyFont="1" applyFill="1" applyBorder="1" applyAlignment="1">
      <alignment horizontal="center" vertical="center" wrapText="1" shrinkToFit="1"/>
    </xf>
    <xf numFmtId="0" fontId="8" fillId="4" borderId="11" xfId="1" applyFont="1" applyFill="1" applyBorder="1" applyAlignment="1">
      <alignment horizontal="center" vertical="center" wrapText="1" shrinkToFit="1"/>
    </xf>
    <xf numFmtId="0" fontId="8" fillId="4" borderId="12" xfId="1" applyFont="1" applyFill="1" applyBorder="1" applyAlignment="1">
      <alignment horizontal="center" vertical="center" wrapText="1" shrinkToFit="1"/>
    </xf>
    <xf numFmtId="0" fontId="16" fillId="0" borderId="10" xfId="1" applyFont="1" applyBorder="1" applyAlignment="1">
      <alignment horizontal="center" vertical="center" shrinkToFit="1"/>
    </xf>
    <xf numFmtId="0" fontId="16" fillId="0" borderId="11" xfId="1" applyFont="1" applyBorder="1" applyAlignment="1">
      <alignment horizontal="center" vertical="center" shrinkToFit="1"/>
    </xf>
    <xf numFmtId="0" fontId="16" fillId="0" borderId="12" xfId="1" applyFont="1" applyBorder="1" applyAlignment="1">
      <alignment horizontal="center" vertical="center" shrinkToFit="1"/>
    </xf>
    <xf numFmtId="0" fontId="8" fillId="4" borderId="13" xfId="1" applyFont="1" applyFill="1" applyBorder="1" applyAlignment="1">
      <alignment horizontal="right" vertical="center" wrapText="1" shrinkToFit="1"/>
    </xf>
    <xf numFmtId="0" fontId="8" fillId="4" borderId="14" xfId="1" applyFont="1" applyFill="1" applyBorder="1" applyAlignment="1">
      <alignment horizontal="right" vertical="center" wrapText="1" shrinkToFit="1"/>
    </xf>
    <xf numFmtId="0" fontId="8" fillId="4" borderId="13" xfId="1" applyFont="1" applyFill="1" applyBorder="1" applyAlignment="1">
      <alignment horizontal="center" vertical="center" wrapText="1" shrinkToFit="1"/>
    </xf>
    <xf numFmtId="0" fontId="8" fillId="4" borderId="14" xfId="1" applyFont="1" applyFill="1" applyBorder="1" applyAlignment="1">
      <alignment horizontal="center" vertical="center" wrapText="1" shrinkToFit="1"/>
    </xf>
    <xf numFmtId="0" fontId="8" fillId="0" borderId="10" xfId="1" applyFont="1" applyBorder="1" applyAlignment="1">
      <alignment horizontal="center" vertical="center" shrinkToFit="1"/>
    </xf>
    <xf numFmtId="0" fontId="8" fillId="0" borderId="11" xfId="1" applyFont="1" applyBorder="1" applyAlignment="1">
      <alignment horizontal="center" vertical="center" shrinkToFit="1"/>
    </xf>
    <xf numFmtId="0" fontId="8" fillId="0" borderId="12" xfId="1" applyFont="1" applyBorder="1" applyAlignment="1">
      <alignment horizontal="center" vertical="center" shrinkToFit="1"/>
    </xf>
    <xf numFmtId="0" fontId="22" fillId="0" borderId="19" xfId="1" applyFont="1" applyFill="1" applyBorder="1" applyAlignment="1">
      <alignment horizontal="left" vertical="center" shrinkToFit="1"/>
    </xf>
    <xf numFmtId="0" fontId="8" fillId="4" borderId="13" xfId="1" applyFont="1" applyFill="1" applyBorder="1" applyAlignment="1">
      <alignment horizontal="center" vertical="center" shrinkToFit="1"/>
    </xf>
    <xf numFmtId="0" fontId="8" fillId="4" borderId="14" xfId="1" applyFont="1" applyFill="1" applyBorder="1" applyAlignment="1">
      <alignment horizontal="center" vertical="center" shrinkToFit="1"/>
    </xf>
    <xf numFmtId="0" fontId="14" fillId="0" borderId="1" xfId="0" applyFont="1" applyBorder="1" applyAlignment="1">
      <alignment vertical="center" wrapText="1"/>
    </xf>
    <xf numFmtId="177" fontId="14" fillId="0" borderId="1" xfId="0" applyNumberFormat="1" applyFont="1" applyBorder="1" applyAlignment="1">
      <alignment vertical="center" wrapText="1"/>
    </xf>
    <xf numFmtId="0" fontId="14" fillId="0" borderId="0" xfId="0" applyFont="1" applyAlignment="1">
      <alignment horizontal="left" wrapText="1"/>
    </xf>
    <xf numFmtId="0" fontId="17" fillId="0" borderId="0" xfId="0" applyFont="1" applyAlignment="1">
      <alignment horizontal="left" wrapText="1"/>
    </xf>
    <xf numFmtId="177" fontId="14" fillId="0" borderId="24" xfId="0" applyNumberFormat="1" applyFont="1" applyBorder="1" applyAlignment="1">
      <alignment vertical="center" wrapText="1"/>
    </xf>
    <xf numFmtId="177" fontId="14" fillId="0" borderId="25" xfId="0" applyNumberFormat="1" applyFont="1" applyBorder="1" applyAlignment="1">
      <alignment vertical="center" wrapText="1"/>
    </xf>
    <xf numFmtId="177" fontId="15" fillId="0" borderId="24" xfId="0" applyNumberFormat="1" applyFont="1" applyBorder="1" applyAlignment="1">
      <alignment vertical="center" wrapText="1"/>
    </xf>
    <xf numFmtId="177" fontId="15" fillId="0" borderId="1" xfId="0" applyNumberFormat="1" applyFont="1" applyBorder="1" applyAlignment="1">
      <alignment vertical="center" wrapText="1"/>
    </xf>
    <xf numFmtId="177" fontId="15" fillId="0" borderId="25" xfId="0" applyNumberFormat="1" applyFont="1" applyBorder="1" applyAlignment="1">
      <alignment vertical="center" wrapText="1"/>
    </xf>
    <xf numFmtId="0" fontId="14" fillId="0" borderId="0" xfId="0" applyFont="1" applyAlignment="1">
      <alignment horizontal="left" vertical="center" wrapText="1"/>
    </xf>
    <xf numFmtId="0" fontId="15" fillId="0" borderId="1" xfId="0" applyFont="1" applyBorder="1" applyAlignment="1">
      <alignment vertical="center" wrapText="1"/>
    </xf>
    <xf numFmtId="4" fontId="9" fillId="0" borderId="18" xfId="0" applyNumberFormat="1" applyFont="1" applyBorder="1" applyAlignment="1">
      <alignment horizontal="right" vertical="center"/>
    </xf>
    <xf numFmtId="0" fontId="9" fillId="0" borderId="17" xfId="0" applyFont="1" applyBorder="1" applyAlignment="1">
      <alignment horizontal="right" vertical="center"/>
    </xf>
    <xf numFmtId="4" fontId="9" fillId="0" borderId="16" xfId="0" applyNumberFormat="1" applyFont="1" applyBorder="1" applyAlignment="1">
      <alignment horizontal="right" vertical="center"/>
    </xf>
    <xf numFmtId="0" fontId="15" fillId="0" borderId="18" xfId="0" applyFont="1" applyBorder="1" applyAlignment="1">
      <alignment horizontal="right" vertical="center" wrapText="1"/>
    </xf>
    <xf numFmtId="0" fontId="15" fillId="0" borderId="17" xfId="0" applyFont="1" applyBorder="1" applyAlignment="1">
      <alignment horizontal="right" vertical="center" wrapText="1"/>
    </xf>
    <xf numFmtId="0" fontId="1" fillId="0" borderId="0" xfId="0" applyFont="1" applyAlignment="1">
      <alignment horizontal="center" wrapText="1"/>
    </xf>
    <xf numFmtId="0" fontId="6" fillId="0" borderId="9" xfId="0" applyFont="1" applyBorder="1" applyAlignment="1">
      <alignment horizontal="left" wrapText="1"/>
    </xf>
    <xf numFmtId="0" fontId="22" fillId="4" borderId="11" xfId="1" applyFont="1" applyFill="1" applyBorder="1" applyAlignment="1">
      <alignment horizontal="center" vertical="center" shrinkToFit="1"/>
    </xf>
    <xf numFmtId="0" fontId="22" fillId="4" borderId="11" xfId="1" applyFont="1" applyFill="1" applyBorder="1" applyAlignment="1">
      <alignment horizontal="center" vertical="center" wrapText="1" shrinkToFit="1"/>
    </xf>
    <xf numFmtId="0" fontId="23" fillId="0" borderId="10" xfId="1" applyFont="1" applyBorder="1" applyAlignment="1">
      <alignment horizontal="center" vertical="center" shrinkToFit="1"/>
    </xf>
    <xf numFmtId="0" fontId="23" fillId="0" borderId="11" xfId="1" applyFont="1" applyBorder="1" applyAlignment="1">
      <alignment horizontal="center" vertical="center" shrinkToFit="1"/>
    </xf>
    <xf numFmtId="0" fontId="23" fillId="0" borderId="12" xfId="1" applyFont="1" applyBorder="1" applyAlignment="1">
      <alignment horizontal="center" vertical="center" shrinkToFit="1"/>
    </xf>
    <xf numFmtId="0" fontId="22" fillId="0" borderId="10" xfId="1" applyFont="1" applyBorder="1" applyAlignment="1">
      <alignment horizontal="center" vertical="center" shrinkToFit="1"/>
    </xf>
    <xf numFmtId="0" fontId="22" fillId="0" borderId="11" xfId="1" applyFont="1" applyBorder="1" applyAlignment="1">
      <alignment horizontal="center" vertical="center" shrinkToFit="1"/>
    </xf>
    <xf numFmtId="0" fontId="22" fillId="0" borderId="12" xfId="1" applyFont="1" applyBorder="1" applyAlignment="1">
      <alignment horizontal="center" vertical="center" shrinkToFit="1"/>
    </xf>
    <xf numFmtId="0" fontId="1" fillId="0" borderId="0" xfId="0" applyFont="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Alignment="1">
      <alignment horizontal="justify" vertical="center" wrapText="1"/>
    </xf>
    <xf numFmtId="0" fontId="12" fillId="0" borderId="0" xfId="0" applyFont="1" applyAlignment="1">
      <alignment horizontal="left" vertical="center" wrapText="1"/>
    </xf>
    <xf numFmtId="0" fontId="13" fillId="0" borderId="0" xfId="0" applyFont="1" applyAlignment="1">
      <alignment horizontal="justify" vertical="center" wrapText="1"/>
    </xf>
    <xf numFmtId="0" fontId="12" fillId="0" borderId="0" xfId="0" applyFont="1" applyAlignment="1">
      <alignment horizontal="right" vertical="center" wrapText="1"/>
    </xf>
    <xf numFmtId="0" fontId="15" fillId="2" borderId="1" xfId="0" applyFont="1" applyFill="1" applyBorder="1" applyAlignment="1">
      <alignment horizontal="right" vertical="center" wrapText="1"/>
    </xf>
    <xf numFmtId="0" fontId="14" fillId="0" borderId="1" xfId="0" applyFont="1" applyBorder="1" applyAlignment="1">
      <alignment horizontal="right" vertical="center" wrapText="1"/>
    </xf>
    <xf numFmtId="0" fontId="14" fillId="2" borderId="1" xfId="0" applyFont="1" applyFill="1" applyBorder="1" applyAlignment="1">
      <alignment horizontal="right" vertical="center" wrapText="1"/>
    </xf>
    <xf numFmtId="0" fontId="15" fillId="0" borderId="1" xfId="0" applyFont="1" applyBorder="1" applyAlignment="1">
      <alignment horizontal="right" vertical="center" wrapText="1"/>
    </xf>
    <xf numFmtId="176" fontId="19" fillId="0" borderId="7" xfId="0" applyNumberFormat="1" applyFont="1" applyBorder="1" applyAlignment="1">
      <alignment horizontal="center" vertical="top" wrapText="1"/>
    </xf>
    <xf numFmtId="176" fontId="19" fillId="0" borderId="6" xfId="0" applyNumberFormat="1" applyFont="1" applyBorder="1" applyAlignment="1">
      <alignment horizontal="center" vertical="top" wrapText="1"/>
    </xf>
    <xf numFmtId="176" fontId="19" fillId="0" borderId="8" xfId="0" applyNumberFormat="1" applyFont="1" applyBorder="1" applyAlignment="1">
      <alignment horizontal="center" vertical="top" wrapText="1"/>
    </xf>
    <xf numFmtId="0" fontId="14" fillId="0" borderId="0" xfId="0" applyFont="1" applyAlignment="1">
      <alignment horizontal="justify" vertical="top" wrapText="1"/>
    </xf>
    <xf numFmtId="0" fontId="14" fillId="0" borderId="1" xfId="0" applyFont="1" applyBorder="1" applyAlignment="1">
      <alignment horizontal="right" vertical="top" wrapText="1"/>
    </xf>
    <xf numFmtId="0" fontId="2" fillId="0" borderId="0" xfId="0" applyFont="1" applyAlignment="1">
      <alignment horizontal="left" wrapText="1"/>
    </xf>
    <xf numFmtId="0" fontId="3" fillId="0" borderId="0" xfId="0" applyFont="1" applyAlignment="1">
      <alignment horizontal="right"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6" xfId="0" applyFont="1" applyBorder="1" applyAlignment="1">
      <alignment horizontal="left" wrapText="1"/>
    </xf>
    <xf numFmtId="0" fontId="2" fillId="0" borderId="1" xfId="0" applyFont="1" applyBorder="1" applyAlignment="1">
      <alignment horizontal="center" wrapText="1"/>
    </xf>
    <xf numFmtId="0" fontId="4" fillId="0" borderId="0" xfId="0" applyFont="1" applyAlignment="1">
      <alignment horizontal="left" wrapTex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4" fillId="0" borderId="0" xfId="0" applyFont="1" applyAlignment="1">
      <alignment horizontal="left" vertical="center" wrapText="1"/>
    </xf>
    <xf numFmtId="0" fontId="6" fillId="0" borderId="1" xfId="0" applyFont="1" applyBorder="1" applyAlignment="1">
      <alignment horizontal="center" vertical="center" wrapText="1"/>
    </xf>
    <xf numFmtId="0" fontId="3" fillId="0" borderId="0" xfId="0" applyFont="1" applyAlignment="1">
      <alignment horizontal="left" wrapText="1"/>
    </xf>
    <xf numFmtId="0" fontId="29" fillId="0" borderId="0" xfId="0" applyFont="1" applyAlignment="1">
      <alignment horizontal="right" wrapText="1"/>
    </xf>
    <xf numFmtId="0" fontId="30" fillId="3" borderId="0" xfId="0" applyFont="1" applyFill="1" applyAlignment="1">
      <alignment horizontal="right" vertical="center" wrapText="1"/>
    </xf>
    <xf numFmtId="0" fontId="30" fillId="0" borderId="0" xfId="0" applyFont="1" applyAlignment="1">
      <alignment horizontal="right"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37"/>
  <sheetViews>
    <sheetView workbookViewId="0">
      <selection activeCell="F37" sqref="F37"/>
    </sheetView>
  </sheetViews>
  <sheetFormatPr defaultColWidth="8.875" defaultRowHeight="13.5"/>
  <cols>
    <col min="1" max="2" width="21.875" customWidth="1"/>
    <col min="3" max="3" width="21.875" style="91" customWidth="1"/>
    <col min="4" max="5" width="21.875" customWidth="1"/>
    <col min="6" max="6" width="21.875" style="91" customWidth="1"/>
    <col min="7" max="7" width="21.875" customWidth="1"/>
  </cols>
  <sheetData>
    <row r="1" spans="1:7" ht="21.75" customHeight="1">
      <c r="A1" s="98" t="s">
        <v>0</v>
      </c>
      <c r="B1" s="98"/>
      <c r="C1" s="98"/>
      <c r="D1" s="98"/>
      <c r="E1" s="98"/>
      <c r="F1" s="98"/>
      <c r="G1" s="98"/>
    </row>
    <row r="2" spans="1:7" s="26" customFormat="1" ht="12.75" customHeight="1">
      <c r="A2" s="31"/>
      <c r="B2" s="31"/>
      <c r="C2" s="88"/>
      <c r="D2" s="31"/>
      <c r="E2" s="31"/>
      <c r="F2" s="92" t="s">
        <v>1</v>
      </c>
    </row>
    <row r="3" spans="1:7" s="26" customFormat="1" ht="18.75" customHeight="1">
      <c r="A3" s="99" t="s">
        <v>2</v>
      </c>
      <c r="B3" s="99"/>
      <c r="C3" s="99"/>
      <c r="D3" s="61"/>
      <c r="E3" s="61"/>
      <c r="F3" s="93" t="s">
        <v>3</v>
      </c>
    </row>
    <row r="4" spans="1:7" ht="17.25" customHeight="1">
      <c r="A4" s="100" t="s">
        <v>4</v>
      </c>
      <c r="B4" s="100"/>
      <c r="C4" s="100"/>
      <c r="D4" s="100" t="s">
        <v>5</v>
      </c>
      <c r="E4" s="100"/>
      <c r="F4" s="100"/>
      <c r="G4" s="84"/>
    </row>
    <row r="5" spans="1:7">
      <c r="A5" s="16" t="s">
        <v>6</v>
      </c>
      <c r="B5" s="16" t="s">
        <v>7</v>
      </c>
      <c r="C5" s="89" t="s">
        <v>8</v>
      </c>
      <c r="D5" s="16" t="s">
        <v>9</v>
      </c>
      <c r="E5" s="16" t="s">
        <v>7</v>
      </c>
      <c r="F5" s="89" t="s">
        <v>8</v>
      </c>
    </row>
    <row r="6" spans="1:7">
      <c r="A6" s="16" t="s">
        <v>10</v>
      </c>
      <c r="B6" s="16"/>
      <c r="C6" s="89">
        <v>1</v>
      </c>
      <c r="D6" s="16" t="s">
        <v>10</v>
      </c>
      <c r="E6" s="16"/>
      <c r="F6" s="89">
        <v>2</v>
      </c>
    </row>
    <row r="7" spans="1:7">
      <c r="A7" s="85" t="s">
        <v>11</v>
      </c>
      <c r="B7" s="16">
        <v>1</v>
      </c>
      <c r="C7" s="89">
        <v>8288853.54</v>
      </c>
      <c r="D7" s="85" t="s">
        <v>12</v>
      </c>
      <c r="E7" s="16">
        <v>31</v>
      </c>
      <c r="F7" s="89">
        <v>5387327.9500000002</v>
      </c>
    </row>
    <row r="8" spans="1:7">
      <c r="A8" s="85" t="s">
        <v>13</v>
      </c>
      <c r="B8" s="16">
        <v>2</v>
      </c>
      <c r="C8" s="89">
        <v>603195</v>
      </c>
      <c r="D8" s="85" t="s">
        <v>14</v>
      </c>
      <c r="E8" s="16">
        <v>32</v>
      </c>
      <c r="F8" s="89">
        <v>0</v>
      </c>
    </row>
    <row r="9" spans="1:7" ht="18" customHeight="1">
      <c r="A9" s="85" t="s">
        <v>15</v>
      </c>
      <c r="B9" s="16">
        <v>3</v>
      </c>
      <c r="C9" s="89">
        <v>0</v>
      </c>
      <c r="D9" s="85" t="s">
        <v>16</v>
      </c>
      <c r="E9" s="16">
        <v>33</v>
      </c>
      <c r="F9" s="89">
        <v>0</v>
      </c>
    </row>
    <row r="10" spans="1:7">
      <c r="A10" s="85" t="s">
        <v>17</v>
      </c>
      <c r="B10" s="16">
        <v>4</v>
      </c>
      <c r="C10" s="89">
        <v>0</v>
      </c>
      <c r="D10" s="85" t="s">
        <v>18</v>
      </c>
      <c r="E10" s="16">
        <v>34</v>
      </c>
      <c r="F10" s="89">
        <v>0</v>
      </c>
    </row>
    <row r="11" spans="1:7">
      <c r="A11" s="85" t="s">
        <v>19</v>
      </c>
      <c r="B11" s="16">
        <v>5</v>
      </c>
      <c r="C11" s="89">
        <v>0</v>
      </c>
      <c r="D11" s="85" t="s">
        <v>20</v>
      </c>
      <c r="E11" s="16">
        <v>35</v>
      </c>
      <c r="F11" s="89">
        <v>0</v>
      </c>
    </row>
    <row r="12" spans="1:7">
      <c r="A12" s="85" t="s">
        <v>21</v>
      </c>
      <c r="B12" s="16">
        <v>6</v>
      </c>
      <c r="C12" s="89">
        <v>0</v>
      </c>
      <c r="D12" s="85" t="s">
        <v>22</v>
      </c>
      <c r="E12" s="16">
        <v>36</v>
      </c>
      <c r="F12" s="89">
        <v>0</v>
      </c>
    </row>
    <row r="13" spans="1:7">
      <c r="A13" s="85" t="s">
        <v>23</v>
      </c>
      <c r="B13" s="16">
        <v>7</v>
      </c>
      <c r="C13" s="89">
        <v>0</v>
      </c>
      <c r="D13" s="85" t="s">
        <v>24</v>
      </c>
      <c r="E13" s="16">
        <v>37</v>
      </c>
      <c r="F13" s="89">
        <v>0</v>
      </c>
    </row>
    <row r="14" spans="1:7">
      <c r="A14" s="85" t="s">
        <v>25</v>
      </c>
      <c r="B14" s="16">
        <v>8</v>
      </c>
      <c r="C14" s="89">
        <v>12815790.779999999</v>
      </c>
      <c r="D14" s="85" t="s">
        <v>26</v>
      </c>
      <c r="E14" s="16">
        <v>38</v>
      </c>
      <c r="F14" s="89">
        <v>14951275.869999999</v>
      </c>
    </row>
    <row r="15" spans="1:7">
      <c r="A15" s="85"/>
      <c r="B15" s="16">
        <v>9</v>
      </c>
      <c r="C15" s="89">
        <v>0</v>
      </c>
      <c r="D15" s="85" t="s">
        <v>27</v>
      </c>
      <c r="E15" s="16">
        <v>39</v>
      </c>
      <c r="F15" s="89">
        <v>298644.71999999997</v>
      </c>
    </row>
    <row r="16" spans="1:7">
      <c r="A16" s="85"/>
      <c r="B16" s="16">
        <v>10</v>
      </c>
      <c r="C16" s="89">
        <v>0</v>
      </c>
      <c r="D16" s="85" t="s">
        <v>28</v>
      </c>
      <c r="E16" s="16">
        <v>40</v>
      </c>
      <c r="F16" s="89">
        <v>471795</v>
      </c>
    </row>
    <row r="17" spans="1:6">
      <c r="A17" s="85"/>
      <c r="B17" s="16">
        <v>11</v>
      </c>
      <c r="C17" s="89">
        <v>0</v>
      </c>
      <c r="D17" s="85" t="s">
        <v>29</v>
      </c>
      <c r="E17" s="16">
        <v>41</v>
      </c>
      <c r="F17" s="89">
        <v>190000</v>
      </c>
    </row>
    <row r="18" spans="1:6" ht="9.75" customHeight="1">
      <c r="A18" s="85"/>
      <c r="B18" s="16">
        <v>12</v>
      </c>
      <c r="C18" s="89">
        <v>0</v>
      </c>
      <c r="D18" s="85" t="s">
        <v>30</v>
      </c>
      <c r="E18" s="16">
        <v>42</v>
      </c>
      <c r="F18" s="89">
        <v>0</v>
      </c>
    </row>
    <row r="19" spans="1:6" ht="9.75" customHeight="1">
      <c r="A19" s="85"/>
      <c r="B19" s="16">
        <v>13</v>
      </c>
      <c r="C19" s="89">
        <v>0</v>
      </c>
      <c r="D19" s="85" t="s">
        <v>31</v>
      </c>
      <c r="E19" s="16">
        <v>43</v>
      </c>
      <c r="F19" s="89">
        <v>0</v>
      </c>
    </row>
    <row r="20" spans="1:6" ht="9.75" customHeight="1">
      <c r="A20" s="85"/>
      <c r="B20" s="16">
        <v>14</v>
      </c>
      <c r="C20" s="89">
        <v>0</v>
      </c>
      <c r="D20" s="85" t="s">
        <v>32</v>
      </c>
      <c r="E20" s="16">
        <v>44</v>
      </c>
      <c r="F20" s="89">
        <v>0</v>
      </c>
    </row>
    <row r="21" spans="1:6" ht="9.75" customHeight="1">
      <c r="A21" s="85"/>
      <c r="B21" s="16">
        <v>15</v>
      </c>
      <c r="C21" s="89">
        <v>0</v>
      </c>
      <c r="D21" s="85" t="s">
        <v>33</v>
      </c>
      <c r="E21" s="16">
        <v>45</v>
      </c>
      <c r="F21" s="89">
        <v>0</v>
      </c>
    </row>
    <row r="22" spans="1:6" ht="9.75" customHeight="1">
      <c r="A22" s="85"/>
      <c r="B22" s="16">
        <v>16</v>
      </c>
      <c r="C22" s="89">
        <v>0</v>
      </c>
      <c r="D22" s="85" t="s">
        <v>34</v>
      </c>
      <c r="E22" s="16">
        <v>46</v>
      </c>
      <c r="F22" s="89">
        <v>0</v>
      </c>
    </row>
    <row r="23" spans="1:6" ht="9.75" customHeight="1">
      <c r="A23" s="85"/>
      <c r="B23" s="16">
        <v>17</v>
      </c>
      <c r="C23" s="89">
        <v>0</v>
      </c>
      <c r="D23" s="85" t="s">
        <v>35</v>
      </c>
      <c r="E23" s="16">
        <v>47</v>
      </c>
      <c r="F23" s="89">
        <v>0</v>
      </c>
    </row>
    <row r="24" spans="1:6" ht="9.75" customHeight="1">
      <c r="A24" s="85"/>
      <c r="B24" s="16">
        <v>18</v>
      </c>
      <c r="C24" s="89">
        <v>0</v>
      </c>
      <c r="D24" s="85" t="s">
        <v>36</v>
      </c>
      <c r="E24" s="16">
        <v>48</v>
      </c>
      <c r="F24" s="89">
        <v>0</v>
      </c>
    </row>
    <row r="25" spans="1:6">
      <c r="A25" s="85"/>
      <c r="B25" s="16">
        <v>19</v>
      </c>
      <c r="C25" s="89">
        <v>0</v>
      </c>
      <c r="D25" s="85" t="s">
        <v>37</v>
      </c>
      <c r="E25" s="16">
        <v>49</v>
      </c>
      <c r="F25" s="89">
        <v>351227.08</v>
      </c>
    </row>
    <row r="26" spans="1:6">
      <c r="A26" s="85"/>
      <c r="B26" s="16">
        <v>20</v>
      </c>
      <c r="C26" s="89">
        <v>0</v>
      </c>
      <c r="D26" s="85" t="s">
        <v>38</v>
      </c>
      <c r="E26" s="16">
        <v>50</v>
      </c>
      <c r="F26" s="89">
        <v>0</v>
      </c>
    </row>
    <row r="27" spans="1:6" ht="14.25" customHeight="1">
      <c r="A27" s="85"/>
      <c r="B27" s="16">
        <v>21</v>
      </c>
      <c r="C27" s="89">
        <v>0</v>
      </c>
      <c r="D27" s="85" t="s">
        <v>39</v>
      </c>
      <c r="E27" s="16">
        <v>53</v>
      </c>
      <c r="F27" s="89">
        <v>0</v>
      </c>
    </row>
    <row r="28" spans="1:6" ht="22.5">
      <c r="A28" s="85"/>
      <c r="B28" s="16">
        <v>22</v>
      </c>
      <c r="C28" s="89">
        <v>0</v>
      </c>
      <c r="D28" s="85" t="s">
        <v>40</v>
      </c>
      <c r="E28" s="16">
        <v>54</v>
      </c>
      <c r="F28" s="89">
        <v>82321.86</v>
      </c>
    </row>
    <row r="29" spans="1:6">
      <c r="A29" s="85"/>
      <c r="B29" s="16">
        <v>23</v>
      </c>
      <c r="C29" s="89">
        <v>0</v>
      </c>
      <c r="D29" s="85" t="s">
        <v>41</v>
      </c>
      <c r="E29" s="16">
        <v>55</v>
      </c>
      <c r="F29" s="89">
        <v>299748.58</v>
      </c>
    </row>
    <row r="30" spans="1:6">
      <c r="A30" s="86"/>
      <c r="B30" s="16">
        <v>24</v>
      </c>
      <c r="C30" s="89">
        <v>0</v>
      </c>
      <c r="D30" s="85" t="s">
        <v>42</v>
      </c>
      <c r="E30" s="16">
        <v>56</v>
      </c>
      <c r="F30" s="89"/>
    </row>
    <row r="31" spans="1:6">
      <c r="A31" s="86"/>
      <c r="B31" s="16">
        <v>25</v>
      </c>
      <c r="C31" s="89">
        <v>0</v>
      </c>
      <c r="D31" s="85" t="s">
        <v>43</v>
      </c>
      <c r="E31" s="16">
        <v>57</v>
      </c>
      <c r="F31" s="89">
        <v>0</v>
      </c>
    </row>
    <row r="32" spans="1:6" ht="22.5">
      <c r="A32" s="86"/>
      <c r="B32" s="16">
        <v>26</v>
      </c>
      <c r="C32" s="89">
        <v>0</v>
      </c>
      <c r="D32" s="85" t="s">
        <v>44</v>
      </c>
      <c r="E32" s="16">
        <v>58</v>
      </c>
      <c r="F32" s="89">
        <v>403195</v>
      </c>
    </row>
    <row r="33" spans="1:6" ht="15.95" customHeight="1">
      <c r="A33" s="103" t="s">
        <v>45</v>
      </c>
      <c r="B33" s="100">
        <v>27</v>
      </c>
      <c r="C33" s="101">
        <f>SUM(C7:C32)</f>
        <v>21707839.32</v>
      </c>
      <c r="D33" s="104" t="s">
        <v>46</v>
      </c>
      <c r="E33" s="100">
        <v>59</v>
      </c>
      <c r="F33" s="101">
        <f>SUM(F7:F32)</f>
        <v>22435536.059999995</v>
      </c>
    </row>
    <row r="34" spans="1:6" ht="5.25" customHeight="1">
      <c r="A34" s="103"/>
      <c r="B34" s="100"/>
      <c r="C34" s="102"/>
      <c r="D34" s="104"/>
      <c r="E34" s="100"/>
      <c r="F34" s="102"/>
    </row>
    <row r="35" spans="1:6">
      <c r="A35" s="85" t="s">
        <v>47</v>
      </c>
      <c r="B35" s="16">
        <v>28</v>
      </c>
      <c r="C35" s="89">
        <v>0</v>
      </c>
      <c r="D35" s="85" t="s">
        <v>48</v>
      </c>
      <c r="E35" s="16">
        <v>60</v>
      </c>
      <c r="F35" s="89">
        <v>0</v>
      </c>
    </row>
    <row r="36" spans="1:6">
      <c r="A36" s="85" t="s">
        <v>49</v>
      </c>
      <c r="B36" s="16">
        <v>29</v>
      </c>
      <c r="C36" s="89">
        <v>2845953.34</v>
      </c>
      <c r="D36" s="85" t="s">
        <v>50</v>
      </c>
      <c r="E36" s="16">
        <v>61</v>
      </c>
      <c r="F36" s="89">
        <v>2118256.6</v>
      </c>
    </row>
    <row r="37" spans="1:6">
      <c r="A37" s="86" t="s">
        <v>51</v>
      </c>
      <c r="B37" s="16">
        <v>30</v>
      </c>
      <c r="C37" s="90">
        <f>C33+C36</f>
        <v>24553792.66</v>
      </c>
      <c r="D37" s="86" t="s">
        <v>51</v>
      </c>
      <c r="E37" s="16">
        <v>62</v>
      </c>
      <c r="F37" s="90">
        <f>F33+F36</f>
        <v>24553792.659999996</v>
      </c>
    </row>
  </sheetData>
  <mergeCells count="10">
    <mergeCell ref="A1:G1"/>
    <mergeCell ref="A3:C3"/>
    <mergeCell ref="A4:C4"/>
    <mergeCell ref="D4:F4"/>
    <mergeCell ref="E33:E34"/>
    <mergeCell ref="F33:F34"/>
    <mergeCell ref="A33:A34"/>
    <mergeCell ref="B33:B34"/>
    <mergeCell ref="C33:C34"/>
    <mergeCell ref="D33:D34"/>
  </mergeCells>
  <phoneticPr fontId="28" type="noConversion"/>
  <printOptions horizontalCentered="1" verticalCentered="1"/>
  <pageMargins left="0.511811023622047" right="0.43307086614173201" top="0.55118110236220497" bottom="0.511811023622047" header="0.511811023622047" footer="0.511811023622047"/>
  <pageSetup paperSize="9" orientation="landscape" r:id="rId1"/>
</worksheet>
</file>

<file path=xl/worksheets/sheet2.xml><?xml version="1.0" encoding="utf-8"?>
<worksheet xmlns="http://schemas.openxmlformats.org/spreadsheetml/2006/main" xmlns:r="http://schemas.openxmlformats.org/officeDocument/2006/relationships">
  <dimension ref="A1:J45"/>
  <sheetViews>
    <sheetView workbookViewId="0">
      <selection activeCell="A42" sqref="A42:XFD42"/>
    </sheetView>
  </sheetViews>
  <sheetFormatPr defaultColWidth="8.875" defaultRowHeight="13.5"/>
  <cols>
    <col min="1" max="1" width="11.625" customWidth="1"/>
    <col min="2" max="2" width="19.875" customWidth="1"/>
    <col min="3" max="3" width="15.75" style="12" customWidth="1"/>
    <col min="4" max="4" width="15" style="12" customWidth="1"/>
    <col min="5" max="9" width="11.25" style="12" customWidth="1"/>
    <col min="10" max="10" width="16.25" style="12" customWidth="1"/>
  </cols>
  <sheetData>
    <row r="1" spans="1:10" ht="19.5" customHeight="1">
      <c r="A1" s="105" t="s">
        <v>52</v>
      </c>
      <c r="B1" s="105"/>
      <c r="C1" s="105"/>
      <c r="D1" s="105"/>
      <c r="E1" s="105"/>
      <c r="F1" s="105"/>
      <c r="G1" s="105"/>
      <c r="H1" s="105"/>
      <c r="I1" s="105"/>
      <c r="J1" s="105"/>
    </row>
    <row r="2" spans="1:10" ht="17.25" customHeight="1">
      <c r="A2" s="1"/>
      <c r="B2" s="1"/>
      <c r="C2" s="34"/>
      <c r="D2" s="34"/>
      <c r="E2" s="34"/>
      <c r="F2" s="106"/>
      <c r="G2" s="106"/>
      <c r="H2" s="34"/>
      <c r="I2" s="34"/>
      <c r="J2" s="35" t="s">
        <v>53</v>
      </c>
    </row>
    <row r="3" spans="1:10" s="27" customFormat="1" ht="21.75" customHeight="1">
      <c r="A3" s="107" t="s">
        <v>2</v>
      </c>
      <c r="B3" s="107"/>
      <c r="C3" s="34"/>
      <c r="D3" s="34"/>
      <c r="E3" s="35"/>
      <c r="F3" s="106"/>
      <c r="G3" s="106"/>
      <c r="H3" s="34"/>
      <c r="I3" s="34"/>
      <c r="J3" s="35" t="s">
        <v>3</v>
      </c>
    </row>
    <row r="4" spans="1:10" s="28" customFormat="1" ht="15.95" customHeight="1">
      <c r="A4" s="108" t="s">
        <v>6</v>
      </c>
      <c r="B4" s="109"/>
      <c r="C4" s="112" t="s">
        <v>45</v>
      </c>
      <c r="D4" s="112" t="s">
        <v>54</v>
      </c>
      <c r="E4" s="112" t="s">
        <v>55</v>
      </c>
      <c r="F4" s="110" t="s">
        <v>56</v>
      </c>
      <c r="G4" s="111"/>
      <c r="H4" s="112" t="s">
        <v>57</v>
      </c>
      <c r="I4" s="112" t="s">
        <v>58</v>
      </c>
      <c r="J4" s="114" t="s">
        <v>59</v>
      </c>
    </row>
    <row r="5" spans="1:10" s="28" customFormat="1" ht="26.25" customHeight="1">
      <c r="A5" s="38" t="s">
        <v>60</v>
      </c>
      <c r="B5" s="37" t="s">
        <v>61</v>
      </c>
      <c r="C5" s="113"/>
      <c r="D5" s="113"/>
      <c r="E5" s="113"/>
      <c r="F5" s="39" t="s">
        <v>62</v>
      </c>
      <c r="G5" s="39" t="s">
        <v>63</v>
      </c>
      <c r="H5" s="113"/>
      <c r="I5" s="113"/>
      <c r="J5" s="115"/>
    </row>
    <row r="6" spans="1:10" s="28" customFormat="1" ht="18.75" customHeight="1">
      <c r="A6" s="116" t="s">
        <v>64</v>
      </c>
      <c r="B6" s="37" t="s">
        <v>10</v>
      </c>
      <c r="C6" s="39" t="s">
        <v>65</v>
      </c>
      <c r="D6" s="39" t="s">
        <v>66</v>
      </c>
      <c r="E6" s="39" t="s">
        <v>67</v>
      </c>
      <c r="F6" s="39" t="s">
        <v>68</v>
      </c>
      <c r="G6" s="39" t="s">
        <v>69</v>
      </c>
      <c r="H6" s="39" t="s">
        <v>70</v>
      </c>
      <c r="I6" s="39" t="s">
        <v>71</v>
      </c>
      <c r="J6" s="80" t="s">
        <v>72</v>
      </c>
    </row>
    <row r="7" spans="1:10" s="29" customFormat="1" ht="18.75" customHeight="1">
      <c r="A7" s="117"/>
      <c r="B7" s="40" t="s">
        <v>73</v>
      </c>
      <c r="C7" s="71">
        <v>21707839.32</v>
      </c>
      <c r="D7" s="71">
        <v>8892048.5399999991</v>
      </c>
      <c r="E7" s="71">
        <v>0</v>
      </c>
      <c r="F7" s="71">
        <v>0</v>
      </c>
      <c r="G7" s="44">
        <v>0</v>
      </c>
      <c r="H7" s="44">
        <v>0</v>
      </c>
      <c r="I7" s="44">
        <v>0</v>
      </c>
      <c r="J7" s="81">
        <v>12815790.779999999</v>
      </c>
    </row>
    <row r="8" spans="1:10" s="30" customFormat="1" ht="18.75" customHeight="1">
      <c r="A8" s="72" t="s">
        <v>74</v>
      </c>
      <c r="B8" s="42" t="s">
        <v>75</v>
      </c>
      <c r="C8" s="41">
        <v>4818349.01</v>
      </c>
      <c r="D8" s="41">
        <v>4818349.01</v>
      </c>
      <c r="E8" s="71">
        <v>0</v>
      </c>
      <c r="F8" s="71">
        <v>0</v>
      </c>
      <c r="G8" s="44">
        <v>0</v>
      </c>
      <c r="H8" s="44">
        <v>0</v>
      </c>
      <c r="I8" s="44">
        <v>0</v>
      </c>
      <c r="J8" s="71">
        <v>0</v>
      </c>
    </row>
    <row r="9" spans="1:10" s="30" customFormat="1" ht="18.75" customHeight="1">
      <c r="A9" s="72" t="s">
        <v>76</v>
      </c>
      <c r="B9" s="42" t="s">
        <v>77</v>
      </c>
      <c r="C9" s="41">
        <v>4818349.01</v>
      </c>
      <c r="D9" s="41">
        <v>4818349.01</v>
      </c>
      <c r="E9" s="71">
        <v>0</v>
      </c>
      <c r="F9" s="71">
        <v>0</v>
      </c>
      <c r="G9" s="44">
        <v>0</v>
      </c>
      <c r="H9" s="44">
        <v>0</v>
      </c>
      <c r="I9" s="44">
        <v>0</v>
      </c>
      <c r="J9" s="71">
        <v>0</v>
      </c>
    </row>
    <row r="10" spans="1:10" s="27" customFormat="1" ht="18.75" customHeight="1">
      <c r="A10" s="73" t="s">
        <v>78</v>
      </c>
      <c r="B10" s="43" t="s">
        <v>79</v>
      </c>
      <c r="C10" s="44">
        <v>4218349.01</v>
      </c>
      <c r="D10" s="44">
        <v>4218349.01</v>
      </c>
      <c r="E10" s="44">
        <v>0</v>
      </c>
      <c r="F10" s="44">
        <v>0</v>
      </c>
      <c r="G10" s="44">
        <v>0</v>
      </c>
      <c r="H10" s="44">
        <v>0</v>
      </c>
      <c r="I10" s="44">
        <v>0</v>
      </c>
      <c r="J10" s="44">
        <v>0</v>
      </c>
    </row>
    <row r="11" spans="1:10" s="27" customFormat="1" ht="18.75" customHeight="1">
      <c r="A11" s="73" t="s">
        <v>80</v>
      </c>
      <c r="B11" s="43" t="s">
        <v>81</v>
      </c>
      <c r="C11" s="44">
        <v>600000</v>
      </c>
      <c r="D11" s="44">
        <v>600000</v>
      </c>
      <c r="E11" s="44">
        <v>0</v>
      </c>
      <c r="F11" s="44">
        <v>0</v>
      </c>
      <c r="G11" s="44">
        <v>0</v>
      </c>
      <c r="H11" s="44">
        <v>0</v>
      </c>
      <c r="I11" s="44">
        <v>0</v>
      </c>
      <c r="J11" s="44">
        <v>0</v>
      </c>
    </row>
    <row r="12" spans="1:10" s="30" customFormat="1" ht="18.75" customHeight="1">
      <c r="A12" s="72" t="s">
        <v>82</v>
      </c>
      <c r="B12" s="42" t="s">
        <v>83</v>
      </c>
      <c r="C12" s="41">
        <v>14829479.91</v>
      </c>
      <c r="D12" s="41">
        <v>2013689.13</v>
      </c>
      <c r="E12" s="71">
        <v>0</v>
      </c>
      <c r="F12" s="71">
        <v>0</v>
      </c>
      <c r="G12" s="44">
        <v>0</v>
      </c>
      <c r="H12" s="44">
        <v>0</v>
      </c>
      <c r="I12" s="44">
        <v>0</v>
      </c>
      <c r="J12" s="82">
        <v>12815790.779999999</v>
      </c>
    </row>
    <row r="13" spans="1:10" s="30" customFormat="1" ht="18.75" customHeight="1">
      <c r="A13" s="72" t="s">
        <v>84</v>
      </c>
      <c r="B13" s="42" t="s">
        <v>85</v>
      </c>
      <c r="C13" s="41">
        <v>14056348.710000001</v>
      </c>
      <c r="D13" s="41">
        <v>1240557.93</v>
      </c>
      <c r="E13" s="71">
        <v>0</v>
      </c>
      <c r="F13" s="71">
        <v>0</v>
      </c>
      <c r="G13" s="44">
        <v>0</v>
      </c>
      <c r="H13" s="44">
        <v>0</v>
      </c>
      <c r="I13" s="44">
        <v>0</v>
      </c>
      <c r="J13" s="82">
        <v>12815790.779999999</v>
      </c>
    </row>
    <row r="14" spans="1:10" s="27" customFormat="1" ht="18.75" customHeight="1">
      <c r="A14" s="73" t="s">
        <v>86</v>
      </c>
      <c r="B14" s="43" t="s">
        <v>87</v>
      </c>
      <c r="C14" s="44">
        <v>14056348.710000001</v>
      </c>
      <c r="D14" s="44">
        <v>1240557.93</v>
      </c>
      <c r="E14" s="44">
        <v>0</v>
      </c>
      <c r="F14" s="44">
        <v>0</v>
      </c>
      <c r="G14" s="44">
        <v>0</v>
      </c>
      <c r="H14" s="44">
        <v>0</v>
      </c>
      <c r="I14" s="44">
        <v>0</v>
      </c>
      <c r="J14" s="83">
        <v>12815790.779999999</v>
      </c>
    </row>
    <row r="15" spans="1:10" s="30" customFormat="1" ht="18.75" customHeight="1">
      <c r="A15" s="72" t="s">
        <v>88</v>
      </c>
      <c r="B15" s="42" t="s">
        <v>89</v>
      </c>
      <c r="C15" s="41">
        <v>258906.25</v>
      </c>
      <c r="D15" s="41">
        <v>258906.25</v>
      </c>
      <c r="E15" s="71">
        <v>0</v>
      </c>
      <c r="F15" s="71">
        <v>0</v>
      </c>
      <c r="G15" s="44">
        <v>0</v>
      </c>
      <c r="H15" s="44">
        <v>0</v>
      </c>
      <c r="I15" s="44">
        <v>0</v>
      </c>
      <c r="J15" s="44">
        <v>0</v>
      </c>
    </row>
    <row r="16" spans="1:10" s="27" customFormat="1" ht="18.75" customHeight="1">
      <c r="A16" s="73" t="s">
        <v>90</v>
      </c>
      <c r="B16" s="43" t="s">
        <v>91</v>
      </c>
      <c r="C16" s="44">
        <v>70612.41</v>
      </c>
      <c r="D16" s="44">
        <v>70612.41</v>
      </c>
      <c r="E16" s="44">
        <v>0</v>
      </c>
      <c r="F16" s="44">
        <v>0</v>
      </c>
      <c r="G16" s="44">
        <v>0</v>
      </c>
      <c r="H16" s="44">
        <v>0</v>
      </c>
      <c r="I16" s="44">
        <v>0</v>
      </c>
      <c r="J16" s="44">
        <v>0</v>
      </c>
    </row>
    <row r="17" spans="1:10" s="27" customFormat="1" ht="18.75" customHeight="1">
      <c r="A17" s="73" t="s">
        <v>92</v>
      </c>
      <c r="B17" s="43" t="s">
        <v>93</v>
      </c>
      <c r="C17" s="44">
        <v>188293.84</v>
      </c>
      <c r="D17" s="44">
        <v>188293.84</v>
      </c>
      <c r="E17" s="44">
        <v>0</v>
      </c>
      <c r="F17" s="44">
        <v>0</v>
      </c>
      <c r="G17" s="44">
        <v>0</v>
      </c>
      <c r="H17" s="44">
        <v>0</v>
      </c>
      <c r="I17" s="44">
        <v>0</v>
      </c>
      <c r="J17" s="44">
        <v>0</v>
      </c>
    </row>
    <row r="18" spans="1:10" s="30" customFormat="1" ht="18.75" customHeight="1">
      <c r="A18" s="72" t="s">
        <v>94</v>
      </c>
      <c r="B18" s="42" t="s">
        <v>95</v>
      </c>
      <c r="C18" s="41">
        <v>179967.87</v>
      </c>
      <c r="D18" s="41">
        <v>179967.87</v>
      </c>
      <c r="E18" s="71">
        <v>0</v>
      </c>
      <c r="F18" s="71">
        <v>0</v>
      </c>
      <c r="G18" s="44">
        <v>0</v>
      </c>
      <c r="H18" s="44">
        <v>0</v>
      </c>
      <c r="I18" s="44">
        <v>0</v>
      </c>
      <c r="J18" s="44">
        <v>0</v>
      </c>
    </row>
    <row r="19" spans="1:10" s="27" customFormat="1" ht="18.75" customHeight="1">
      <c r="A19" s="73" t="s">
        <v>96</v>
      </c>
      <c r="B19" s="43" t="s">
        <v>97</v>
      </c>
      <c r="C19" s="44">
        <v>179967.87</v>
      </c>
      <c r="D19" s="44">
        <v>179967.87</v>
      </c>
      <c r="E19" s="44">
        <v>0</v>
      </c>
      <c r="F19" s="44">
        <v>0</v>
      </c>
      <c r="G19" s="44">
        <v>0</v>
      </c>
      <c r="H19" s="44">
        <v>0</v>
      </c>
      <c r="I19" s="44">
        <v>0</v>
      </c>
      <c r="J19" s="44">
        <v>0</v>
      </c>
    </row>
    <row r="20" spans="1:10" s="30" customFormat="1" ht="18.75" customHeight="1">
      <c r="A20" s="72" t="s">
        <v>98</v>
      </c>
      <c r="B20" s="42" t="s">
        <v>99</v>
      </c>
      <c r="C20" s="41">
        <v>334257.08</v>
      </c>
      <c r="D20" s="41">
        <v>334257.08</v>
      </c>
      <c r="E20" s="71">
        <v>0</v>
      </c>
      <c r="F20" s="71">
        <v>0</v>
      </c>
      <c r="G20" s="44">
        <v>0</v>
      </c>
      <c r="H20" s="44">
        <v>0</v>
      </c>
      <c r="I20" s="44">
        <v>0</v>
      </c>
      <c r="J20" s="44">
        <v>0</v>
      </c>
    </row>
    <row r="21" spans="1:10" s="27" customFormat="1" ht="18.75" customHeight="1">
      <c r="A21" s="73" t="s">
        <v>100</v>
      </c>
      <c r="B21" s="43" t="s">
        <v>101</v>
      </c>
      <c r="C21" s="44">
        <v>334257.08</v>
      </c>
      <c r="D21" s="44">
        <v>334257.08</v>
      </c>
      <c r="E21" s="44">
        <v>0</v>
      </c>
      <c r="F21" s="44">
        <v>0</v>
      </c>
      <c r="G21" s="44">
        <v>0</v>
      </c>
      <c r="H21" s="44">
        <v>0</v>
      </c>
      <c r="I21" s="44">
        <v>0</v>
      </c>
      <c r="J21" s="44">
        <v>0</v>
      </c>
    </row>
    <row r="22" spans="1:10" s="30" customFormat="1" ht="18.75" customHeight="1">
      <c r="A22" s="72" t="s">
        <v>102</v>
      </c>
      <c r="B22" s="42" t="s">
        <v>103</v>
      </c>
      <c r="C22" s="41">
        <v>298644.71999999997</v>
      </c>
      <c r="D22" s="41">
        <v>298644.71999999997</v>
      </c>
      <c r="E22" s="71">
        <v>0</v>
      </c>
      <c r="F22" s="71">
        <v>0</v>
      </c>
      <c r="G22" s="44">
        <v>0</v>
      </c>
      <c r="H22" s="44">
        <v>0</v>
      </c>
      <c r="I22" s="44">
        <v>0</v>
      </c>
      <c r="J22" s="44">
        <v>0</v>
      </c>
    </row>
    <row r="23" spans="1:10" s="30" customFormat="1" ht="18.75" customHeight="1">
      <c r="A23" s="72" t="s">
        <v>104</v>
      </c>
      <c r="B23" s="42" t="s">
        <v>105</v>
      </c>
      <c r="C23" s="41">
        <v>298644.71999999997</v>
      </c>
      <c r="D23" s="41">
        <v>298644.71999999997</v>
      </c>
      <c r="E23" s="71">
        <v>0</v>
      </c>
      <c r="F23" s="71">
        <v>0</v>
      </c>
      <c r="G23" s="44">
        <v>0</v>
      </c>
      <c r="H23" s="44">
        <v>0</v>
      </c>
      <c r="I23" s="44">
        <v>0</v>
      </c>
      <c r="J23" s="44">
        <v>0</v>
      </c>
    </row>
    <row r="24" spans="1:10" s="27" customFormat="1" ht="18.75" customHeight="1">
      <c r="A24" s="73" t="s">
        <v>106</v>
      </c>
      <c r="B24" s="43" t="s">
        <v>107</v>
      </c>
      <c r="C24" s="44">
        <v>270127.68</v>
      </c>
      <c r="D24" s="44">
        <v>270127.68</v>
      </c>
      <c r="E24" s="44">
        <v>0</v>
      </c>
      <c r="F24" s="44">
        <v>0</v>
      </c>
      <c r="G24" s="44">
        <v>0</v>
      </c>
      <c r="H24" s="44">
        <v>0</v>
      </c>
      <c r="I24" s="44">
        <v>0</v>
      </c>
      <c r="J24" s="44">
        <v>0</v>
      </c>
    </row>
    <row r="25" spans="1:10" s="27" customFormat="1" ht="18.75" customHeight="1">
      <c r="A25" s="73" t="s">
        <v>108</v>
      </c>
      <c r="B25" s="43" t="s">
        <v>109</v>
      </c>
      <c r="C25" s="44">
        <v>28517.040000000001</v>
      </c>
      <c r="D25" s="44">
        <v>28517.040000000001</v>
      </c>
      <c r="E25" s="44">
        <v>0</v>
      </c>
      <c r="F25" s="44">
        <v>0</v>
      </c>
      <c r="G25" s="44">
        <v>0</v>
      </c>
      <c r="H25" s="44">
        <v>0</v>
      </c>
      <c r="I25" s="44">
        <v>0</v>
      </c>
      <c r="J25" s="44">
        <v>0</v>
      </c>
    </row>
    <row r="26" spans="1:10" s="30" customFormat="1" ht="18.75" customHeight="1">
      <c r="A26" s="72" t="s">
        <v>110</v>
      </c>
      <c r="B26" s="42" t="s">
        <v>111</v>
      </c>
      <c r="C26" s="41">
        <v>306943.59999999998</v>
      </c>
      <c r="D26" s="41">
        <v>306943.59999999998</v>
      </c>
      <c r="E26" s="71">
        <v>0</v>
      </c>
      <c r="F26" s="71">
        <v>0</v>
      </c>
      <c r="G26" s="44">
        <v>0</v>
      </c>
      <c r="H26" s="44">
        <v>0</v>
      </c>
      <c r="I26" s="44">
        <v>0</v>
      </c>
      <c r="J26" s="44">
        <v>0</v>
      </c>
    </row>
    <row r="27" spans="1:10" s="30" customFormat="1" ht="18.75" customHeight="1">
      <c r="A27" s="72" t="s">
        <v>112</v>
      </c>
      <c r="B27" s="42" t="s">
        <v>113</v>
      </c>
      <c r="C27" s="41">
        <v>306943.59999999998</v>
      </c>
      <c r="D27" s="41">
        <v>306943.59999999998</v>
      </c>
      <c r="E27" s="71">
        <v>0</v>
      </c>
      <c r="F27" s="71">
        <v>0</v>
      </c>
      <c r="G27" s="44">
        <v>0</v>
      </c>
      <c r="H27" s="44">
        <v>0</v>
      </c>
      <c r="I27" s="44">
        <v>0</v>
      </c>
      <c r="J27" s="44">
        <v>0</v>
      </c>
    </row>
    <row r="28" spans="1:10" s="27" customFormat="1" ht="18.75" customHeight="1">
      <c r="A28" s="73" t="s">
        <v>114</v>
      </c>
      <c r="B28" s="43" t="s">
        <v>115</v>
      </c>
      <c r="C28" s="44">
        <v>306943.59999999998</v>
      </c>
      <c r="D28" s="44">
        <v>306943.59999999998</v>
      </c>
      <c r="E28" s="44">
        <v>0</v>
      </c>
      <c r="F28" s="44">
        <v>0</v>
      </c>
      <c r="G28" s="44">
        <v>0</v>
      </c>
      <c r="H28" s="44">
        <v>0</v>
      </c>
      <c r="I28" s="44">
        <v>0</v>
      </c>
      <c r="J28" s="44">
        <v>0</v>
      </c>
    </row>
    <row r="29" spans="1:10" s="30" customFormat="1" ht="18.75" customHeight="1">
      <c r="A29" s="72" t="s">
        <v>116</v>
      </c>
      <c r="B29" s="42" t="s">
        <v>117</v>
      </c>
      <c r="C29" s="41">
        <v>351227.08</v>
      </c>
      <c r="D29" s="41">
        <v>351227.08</v>
      </c>
      <c r="E29" s="71">
        <v>0</v>
      </c>
      <c r="F29" s="71">
        <v>0</v>
      </c>
      <c r="G29" s="44">
        <v>0</v>
      </c>
      <c r="H29" s="44">
        <v>0</v>
      </c>
      <c r="I29" s="44">
        <v>0</v>
      </c>
      <c r="J29" s="44">
        <v>0</v>
      </c>
    </row>
    <row r="30" spans="1:10" s="30" customFormat="1" ht="18.75" customHeight="1">
      <c r="A30" s="72" t="s">
        <v>118</v>
      </c>
      <c r="B30" s="42" t="s">
        <v>119</v>
      </c>
      <c r="C30" s="41">
        <v>351227.08</v>
      </c>
      <c r="D30" s="41">
        <v>351227.08</v>
      </c>
      <c r="E30" s="71">
        <v>0</v>
      </c>
      <c r="F30" s="71">
        <v>0</v>
      </c>
      <c r="G30" s="44">
        <v>0</v>
      </c>
      <c r="H30" s="44">
        <v>0</v>
      </c>
      <c r="I30" s="44">
        <v>0</v>
      </c>
      <c r="J30" s="44">
        <v>0</v>
      </c>
    </row>
    <row r="31" spans="1:10" s="27" customFormat="1" ht="18.75" customHeight="1">
      <c r="A31" s="73" t="s">
        <v>120</v>
      </c>
      <c r="B31" s="43" t="s">
        <v>121</v>
      </c>
      <c r="C31" s="44">
        <v>351227.08</v>
      </c>
      <c r="D31" s="44">
        <v>351227.08</v>
      </c>
      <c r="E31" s="44">
        <v>0</v>
      </c>
      <c r="F31" s="44">
        <v>0</v>
      </c>
      <c r="G31" s="44">
        <v>0</v>
      </c>
      <c r="H31" s="44">
        <v>0</v>
      </c>
      <c r="I31" s="44">
        <v>0</v>
      </c>
      <c r="J31" s="44">
        <v>0</v>
      </c>
    </row>
    <row r="32" spans="1:10" s="30" customFormat="1" ht="18.75" customHeight="1">
      <c r="A32" s="72" t="s">
        <v>122</v>
      </c>
      <c r="B32" s="42" t="s">
        <v>123</v>
      </c>
      <c r="C32" s="41">
        <v>200000</v>
      </c>
      <c r="D32" s="41">
        <v>200000</v>
      </c>
      <c r="E32" s="71">
        <v>0</v>
      </c>
      <c r="F32" s="71">
        <v>0</v>
      </c>
      <c r="G32" s="44">
        <v>0</v>
      </c>
      <c r="H32" s="44">
        <v>0</v>
      </c>
      <c r="I32" s="44">
        <v>0</v>
      </c>
      <c r="J32" s="44">
        <v>0</v>
      </c>
    </row>
    <row r="33" spans="1:10" s="30" customFormat="1" ht="18.75" customHeight="1">
      <c r="A33" s="72" t="s">
        <v>124</v>
      </c>
      <c r="B33" s="42" t="s">
        <v>125</v>
      </c>
      <c r="C33" s="41">
        <v>200000</v>
      </c>
      <c r="D33" s="41">
        <v>200000</v>
      </c>
      <c r="E33" s="71">
        <v>0</v>
      </c>
      <c r="F33" s="71">
        <v>0</v>
      </c>
      <c r="G33" s="44">
        <v>0</v>
      </c>
      <c r="H33" s="44">
        <v>0</v>
      </c>
      <c r="I33" s="44">
        <v>0</v>
      </c>
      <c r="J33" s="44">
        <v>0</v>
      </c>
    </row>
    <row r="34" spans="1:10" s="27" customFormat="1" ht="18.75" customHeight="1">
      <c r="A34" s="73" t="s">
        <v>126</v>
      </c>
      <c r="B34" s="43" t="s">
        <v>127</v>
      </c>
      <c r="C34" s="44">
        <v>20000</v>
      </c>
      <c r="D34" s="44">
        <v>20000</v>
      </c>
      <c r="E34" s="44">
        <v>0</v>
      </c>
      <c r="F34" s="44">
        <v>0</v>
      </c>
      <c r="G34" s="44">
        <v>0</v>
      </c>
      <c r="H34" s="44">
        <v>0</v>
      </c>
      <c r="I34" s="44">
        <v>0</v>
      </c>
      <c r="J34" s="44">
        <v>0</v>
      </c>
    </row>
    <row r="35" spans="1:10" s="27" customFormat="1" ht="18.75" customHeight="1">
      <c r="A35" s="73" t="s">
        <v>128</v>
      </c>
      <c r="B35" s="43" t="s">
        <v>129</v>
      </c>
      <c r="C35" s="44">
        <v>180000</v>
      </c>
      <c r="D35" s="44">
        <v>180000</v>
      </c>
      <c r="E35" s="44">
        <v>0</v>
      </c>
      <c r="F35" s="44">
        <v>0</v>
      </c>
      <c r="G35" s="44">
        <v>0</v>
      </c>
      <c r="H35" s="44">
        <v>0</v>
      </c>
      <c r="I35" s="44">
        <v>0</v>
      </c>
      <c r="J35" s="44">
        <v>0</v>
      </c>
    </row>
    <row r="36" spans="1:10" s="30" customFormat="1" ht="18.75" customHeight="1">
      <c r="A36" s="72" t="s">
        <v>130</v>
      </c>
      <c r="B36" s="42" t="s">
        <v>131</v>
      </c>
      <c r="C36" s="41">
        <v>300000</v>
      </c>
      <c r="D36" s="41">
        <v>300000</v>
      </c>
      <c r="E36" s="71">
        <v>0</v>
      </c>
      <c r="F36" s="71">
        <v>0</v>
      </c>
      <c r="G36" s="44">
        <v>0</v>
      </c>
      <c r="H36" s="44">
        <v>0</v>
      </c>
      <c r="I36" s="44">
        <v>0</v>
      </c>
      <c r="J36" s="44">
        <v>0</v>
      </c>
    </row>
    <row r="37" spans="1:10" s="30" customFormat="1" ht="18.75" customHeight="1">
      <c r="A37" s="72" t="s">
        <v>132</v>
      </c>
      <c r="B37" s="42" t="s">
        <v>131</v>
      </c>
      <c r="C37" s="41">
        <v>300000</v>
      </c>
      <c r="D37" s="41">
        <v>300000</v>
      </c>
      <c r="E37" s="71">
        <v>0</v>
      </c>
      <c r="F37" s="71">
        <v>0</v>
      </c>
      <c r="G37" s="44">
        <v>0</v>
      </c>
      <c r="H37" s="44">
        <v>0</v>
      </c>
      <c r="I37" s="44">
        <v>0</v>
      </c>
      <c r="J37" s="44">
        <v>0</v>
      </c>
    </row>
    <row r="38" spans="1:10" s="27" customFormat="1" ht="18.75" customHeight="1">
      <c r="A38" s="73" t="s">
        <v>133</v>
      </c>
      <c r="B38" s="43" t="s">
        <v>134</v>
      </c>
      <c r="C38" s="44">
        <v>300000</v>
      </c>
      <c r="D38" s="44">
        <v>300000</v>
      </c>
      <c r="E38" s="44">
        <v>0</v>
      </c>
      <c r="F38" s="44">
        <v>0</v>
      </c>
      <c r="G38" s="44">
        <v>0</v>
      </c>
      <c r="H38" s="44">
        <v>0</v>
      </c>
      <c r="I38" s="44">
        <v>0</v>
      </c>
      <c r="J38" s="44">
        <v>0</v>
      </c>
    </row>
    <row r="39" spans="1:10" s="30" customFormat="1" ht="18.75" customHeight="1">
      <c r="A39" s="72" t="s">
        <v>135</v>
      </c>
      <c r="B39" s="42" t="s">
        <v>136</v>
      </c>
      <c r="C39" s="41">
        <v>603195</v>
      </c>
      <c r="D39" s="41">
        <v>603195</v>
      </c>
      <c r="E39" s="71">
        <v>0</v>
      </c>
      <c r="F39" s="71">
        <v>0</v>
      </c>
      <c r="G39" s="44">
        <v>0</v>
      </c>
      <c r="H39" s="44">
        <v>0</v>
      </c>
      <c r="I39" s="44">
        <v>0</v>
      </c>
      <c r="J39" s="44">
        <v>0</v>
      </c>
    </row>
    <row r="40" spans="1:10" s="30" customFormat="1" ht="18.75" customHeight="1">
      <c r="A40" s="72" t="s">
        <v>137</v>
      </c>
      <c r="B40" s="42" t="s">
        <v>138</v>
      </c>
      <c r="C40" s="41">
        <v>200000</v>
      </c>
      <c r="D40" s="41">
        <v>200000</v>
      </c>
      <c r="E40" s="71">
        <v>0</v>
      </c>
      <c r="F40" s="71">
        <v>0</v>
      </c>
      <c r="G40" s="44">
        <v>0</v>
      </c>
      <c r="H40" s="44">
        <v>0</v>
      </c>
      <c r="I40" s="44">
        <v>0</v>
      </c>
      <c r="J40" s="44"/>
    </row>
    <row r="41" spans="1:10" s="27" customFormat="1" ht="18.75" customHeight="1">
      <c r="A41" s="73" t="s">
        <v>139</v>
      </c>
      <c r="B41" s="43" t="s">
        <v>140</v>
      </c>
      <c r="C41" s="44">
        <v>200000</v>
      </c>
      <c r="D41" s="44">
        <v>200000</v>
      </c>
      <c r="E41" s="44">
        <v>0</v>
      </c>
      <c r="F41" s="44">
        <v>0</v>
      </c>
      <c r="G41" s="44">
        <v>0</v>
      </c>
      <c r="H41" s="44">
        <v>0</v>
      </c>
      <c r="I41" s="44">
        <v>0</v>
      </c>
      <c r="J41" s="44">
        <v>0</v>
      </c>
    </row>
    <row r="42" spans="1:10" s="30" customFormat="1" ht="18.75" customHeight="1">
      <c r="A42" s="72" t="s">
        <v>141</v>
      </c>
      <c r="B42" s="42" t="s">
        <v>142</v>
      </c>
      <c r="C42" s="41">
        <v>403195</v>
      </c>
      <c r="D42" s="41">
        <v>403195</v>
      </c>
      <c r="E42" s="71">
        <v>0</v>
      </c>
      <c r="F42" s="71">
        <v>0</v>
      </c>
      <c r="G42" s="44">
        <v>0</v>
      </c>
      <c r="H42" s="44">
        <v>0</v>
      </c>
      <c r="I42" s="44">
        <v>0</v>
      </c>
      <c r="J42" s="44">
        <v>0</v>
      </c>
    </row>
    <row r="43" spans="1:10" s="27" customFormat="1" ht="18.75" customHeight="1">
      <c r="A43" s="74" t="s">
        <v>143</v>
      </c>
      <c r="B43" s="75" t="s">
        <v>144</v>
      </c>
      <c r="C43" s="45">
        <v>403195</v>
      </c>
      <c r="D43" s="45">
        <v>403195</v>
      </c>
      <c r="E43" s="44">
        <v>0</v>
      </c>
      <c r="F43" s="44">
        <v>0</v>
      </c>
      <c r="G43" s="44">
        <v>0</v>
      </c>
      <c r="H43" s="44">
        <v>0</v>
      </c>
      <c r="I43" s="44">
        <v>0</v>
      </c>
      <c r="J43" s="44">
        <v>0</v>
      </c>
    </row>
    <row r="44" spans="1:10" s="27" customFormat="1" ht="12">
      <c r="A44" s="76" t="s">
        <v>145</v>
      </c>
      <c r="B44" s="76"/>
      <c r="C44" s="46"/>
      <c r="D44" s="46"/>
      <c r="E44" s="46"/>
      <c r="F44" s="46"/>
      <c r="G44" s="46"/>
      <c r="H44" s="46"/>
      <c r="I44" s="46"/>
      <c r="J44" s="46"/>
    </row>
    <row r="45" spans="1:10" ht="15">
      <c r="A45" s="77"/>
      <c r="B45" s="77"/>
      <c r="C45" s="78"/>
      <c r="D45" s="78"/>
      <c r="E45" s="79"/>
      <c r="F45" s="78"/>
      <c r="G45" s="78"/>
      <c r="H45" s="78"/>
      <c r="I45" s="78"/>
      <c r="J45" s="78"/>
    </row>
  </sheetData>
  <mergeCells count="13">
    <mergeCell ref="A6:A7"/>
    <mergeCell ref="C4:C5"/>
    <mergeCell ref="D4:D5"/>
    <mergeCell ref="E4:E5"/>
    <mergeCell ref="H4:H5"/>
    <mergeCell ref="A1:J1"/>
    <mergeCell ref="F2:G2"/>
    <mergeCell ref="A3:B3"/>
    <mergeCell ref="F3:G3"/>
    <mergeCell ref="A4:B4"/>
    <mergeCell ref="F4:G4"/>
    <mergeCell ref="I4:I5"/>
    <mergeCell ref="J4:J5"/>
  </mergeCells>
  <phoneticPr fontId="28" type="noConversion"/>
  <printOptions horizontalCentered="1"/>
  <pageMargins left="0.62992125984252001" right="0.43307086614173201" top="0.55118110236220497" bottom="0.15748031496063" header="0.39370078740157499" footer="0.15748031496063"/>
  <pageSetup paperSize="9" orientation="landscape"/>
  <colBreaks count="1" manualBreakCount="1">
    <brk id="10" max="1048575" man="1"/>
  </colBreaks>
</worksheet>
</file>

<file path=xl/worksheets/sheet3.xml><?xml version="1.0" encoding="utf-8"?>
<worksheet xmlns="http://schemas.openxmlformats.org/spreadsheetml/2006/main" xmlns:r="http://schemas.openxmlformats.org/officeDocument/2006/relationships">
  <dimension ref="A1:J49"/>
  <sheetViews>
    <sheetView workbookViewId="0">
      <selection activeCell="J2" sqref="J2"/>
    </sheetView>
  </sheetViews>
  <sheetFormatPr defaultColWidth="8.875" defaultRowHeight="13.5"/>
  <cols>
    <col min="1" max="1" width="5.375" customWidth="1"/>
    <col min="2" max="2" width="5.75" customWidth="1"/>
    <col min="3" max="3" width="5.125" customWidth="1"/>
    <col min="4" max="4" width="24.625" customWidth="1"/>
    <col min="5" max="5" width="18.625" style="57" customWidth="1"/>
    <col min="6" max="6" width="19.375" style="57" customWidth="1"/>
    <col min="7" max="7" width="18.75" style="57" customWidth="1"/>
    <col min="8" max="8" width="10.25" customWidth="1"/>
    <col min="9" max="9" width="11" customWidth="1"/>
    <col min="10" max="10" width="12.5" customWidth="1"/>
  </cols>
  <sheetData>
    <row r="1" spans="1:10" ht="17.25" customHeight="1">
      <c r="A1" s="98" t="s">
        <v>146</v>
      </c>
      <c r="B1" s="98"/>
      <c r="C1" s="98"/>
      <c r="D1" s="98"/>
      <c r="E1" s="98"/>
      <c r="F1" s="98"/>
      <c r="G1" s="98"/>
      <c r="H1" s="98"/>
      <c r="I1" s="98"/>
      <c r="J1" s="98"/>
    </row>
    <row r="2" spans="1:10">
      <c r="A2" s="1"/>
      <c r="B2" s="1"/>
      <c r="C2" s="1"/>
      <c r="D2" s="1"/>
      <c r="E2" s="58"/>
      <c r="F2" s="58"/>
      <c r="G2" s="58"/>
      <c r="H2" s="1"/>
      <c r="I2" s="1"/>
      <c r="J2" s="36" t="s">
        <v>314</v>
      </c>
    </row>
    <row r="3" spans="1:10" s="26" customFormat="1" ht="15.75" customHeight="1">
      <c r="A3" s="118" t="s">
        <v>2</v>
      </c>
      <c r="B3" s="118"/>
      <c r="C3" s="118"/>
      <c r="D3" s="118"/>
      <c r="E3" s="59"/>
      <c r="F3" s="60"/>
      <c r="G3" s="59"/>
      <c r="H3" s="61"/>
      <c r="I3" s="61"/>
      <c r="J3" s="60" t="s">
        <v>3</v>
      </c>
    </row>
    <row r="4" spans="1:10" s="54" customFormat="1" ht="11.25">
      <c r="A4" s="119" t="s">
        <v>6</v>
      </c>
      <c r="B4" s="120"/>
      <c r="C4" s="120"/>
      <c r="D4" s="121"/>
      <c r="E4" s="128" t="s">
        <v>46</v>
      </c>
      <c r="F4" s="128" t="s">
        <v>147</v>
      </c>
      <c r="G4" s="128" t="s">
        <v>148</v>
      </c>
      <c r="H4" s="130" t="s">
        <v>149</v>
      </c>
      <c r="I4" s="130" t="s">
        <v>150</v>
      </c>
      <c r="J4" s="130" t="s">
        <v>151</v>
      </c>
    </row>
    <row r="5" spans="1:10" s="54" customFormat="1" ht="12" customHeight="1">
      <c r="A5" s="122" t="s">
        <v>60</v>
      </c>
      <c r="B5" s="123"/>
      <c r="C5" s="124"/>
      <c r="D5" s="62" t="s">
        <v>61</v>
      </c>
      <c r="E5" s="129"/>
      <c r="F5" s="129" t="s">
        <v>152</v>
      </c>
      <c r="G5" s="129" t="s">
        <v>152</v>
      </c>
      <c r="H5" s="131" t="s">
        <v>152</v>
      </c>
      <c r="I5" s="131" t="s">
        <v>152</v>
      </c>
      <c r="J5" s="131" t="s">
        <v>152</v>
      </c>
    </row>
    <row r="6" spans="1:10" s="54" customFormat="1" ht="11.25">
      <c r="A6" s="136" t="s">
        <v>153</v>
      </c>
      <c r="B6" s="136" t="s">
        <v>154</v>
      </c>
      <c r="C6" s="136" t="s">
        <v>155</v>
      </c>
      <c r="D6" s="62" t="s">
        <v>10</v>
      </c>
      <c r="E6" s="63" t="s">
        <v>65</v>
      </c>
      <c r="F6" s="63" t="s">
        <v>66</v>
      </c>
      <c r="G6" s="63" t="s">
        <v>67</v>
      </c>
      <c r="H6" s="64" t="s">
        <v>68</v>
      </c>
      <c r="I6" s="64" t="s">
        <v>69</v>
      </c>
      <c r="J6" s="70" t="s">
        <v>70</v>
      </c>
    </row>
    <row r="7" spans="1:10" s="55" customFormat="1" ht="11.25">
      <c r="A7" s="137"/>
      <c r="B7" s="137" t="s">
        <v>152</v>
      </c>
      <c r="C7" s="137" t="s">
        <v>152</v>
      </c>
      <c r="D7" s="65" t="s">
        <v>73</v>
      </c>
      <c r="E7" s="18">
        <v>22435536.059999999</v>
      </c>
      <c r="F7" s="18">
        <v>9935811.5399999991</v>
      </c>
      <c r="G7" s="18">
        <v>12499724.52</v>
      </c>
      <c r="H7" s="20">
        <v>0</v>
      </c>
      <c r="I7" s="20">
        <v>0</v>
      </c>
      <c r="J7" s="20">
        <v>0</v>
      </c>
    </row>
    <row r="8" spans="1:10" s="56" customFormat="1" ht="11.25" customHeight="1">
      <c r="A8" s="125" t="s">
        <v>74</v>
      </c>
      <c r="B8" s="126"/>
      <c r="C8" s="127"/>
      <c r="D8" s="66" t="s">
        <v>75</v>
      </c>
      <c r="E8" s="25">
        <v>5387327.9500000002</v>
      </c>
      <c r="F8" s="25">
        <v>4218349.01</v>
      </c>
      <c r="G8" s="25">
        <v>1168978.94</v>
      </c>
      <c r="H8" s="20">
        <v>0</v>
      </c>
      <c r="I8" s="20">
        <v>0</v>
      </c>
      <c r="J8" s="20">
        <v>0</v>
      </c>
    </row>
    <row r="9" spans="1:10" s="26" customFormat="1" ht="11.25" customHeight="1">
      <c r="A9" s="132" t="s">
        <v>76</v>
      </c>
      <c r="B9" s="133" t="s">
        <v>152</v>
      </c>
      <c r="C9" s="134" t="s">
        <v>152</v>
      </c>
      <c r="D9" s="67" t="s">
        <v>77</v>
      </c>
      <c r="E9" s="20">
        <v>4818349.01</v>
      </c>
      <c r="F9" s="20">
        <v>4218349.01</v>
      </c>
      <c r="G9" s="20">
        <v>600000</v>
      </c>
      <c r="H9" s="20">
        <v>0</v>
      </c>
      <c r="I9" s="20">
        <v>0</v>
      </c>
      <c r="J9" s="20">
        <v>0</v>
      </c>
    </row>
    <row r="10" spans="1:10" s="26" customFormat="1" ht="11.25" customHeight="1">
      <c r="A10" s="132" t="s">
        <v>78</v>
      </c>
      <c r="B10" s="133" t="s">
        <v>152</v>
      </c>
      <c r="C10" s="134" t="s">
        <v>152</v>
      </c>
      <c r="D10" s="67" t="s">
        <v>79</v>
      </c>
      <c r="E10" s="20">
        <v>4218349.01</v>
      </c>
      <c r="F10" s="20">
        <v>4218349.01</v>
      </c>
      <c r="G10" s="20">
        <v>0</v>
      </c>
      <c r="H10" s="20">
        <v>0</v>
      </c>
      <c r="I10" s="20">
        <v>0</v>
      </c>
      <c r="J10" s="20">
        <v>0</v>
      </c>
    </row>
    <row r="11" spans="1:10" s="26" customFormat="1" ht="11.25" customHeight="1">
      <c r="A11" s="132" t="s">
        <v>80</v>
      </c>
      <c r="B11" s="133" t="s">
        <v>152</v>
      </c>
      <c r="C11" s="134" t="s">
        <v>152</v>
      </c>
      <c r="D11" s="67" t="s">
        <v>81</v>
      </c>
      <c r="E11" s="20">
        <v>600000</v>
      </c>
      <c r="F11" s="20">
        <v>0</v>
      </c>
      <c r="G11" s="20">
        <v>600000</v>
      </c>
      <c r="H11" s="20">
        <v>0</v>
      </c>
      <c r="I11" s="20">
        <v>0</v>
      </c>
      <c r="J11" s="20">
        <v>0</v>
      </c>
    </row>
    <row r="12" spans="1:10" s="26" customFormat="1" ht="11.25" customHeight="1">
      <c r="A12" s="132" t="s">
        <v>156</v>
      </c>
      <c r="B12" s="133" t="s">
        <v>152</v>
      </c>
      <c r="C12" s="134" t="s">
        <v>152</v>
      </c>
      <c r="D12" s="67" t="s">
        <v>157</v>
      </c>
      <c r="E12" s="20">
        <v>15000</v>
      </c>
      <c r="F12" s="20">
        <v>0</v>
      </c>
      <c r="G12" s="20">
        <v>15000</v>
      </c>
      <c r="H12" s="20">
        <v>0</v>
      </c>
      <c r="I12" s="20">
        <v>0</v>
      </c>
      <c r="J12" s="20">
        <v>0</v>
      </c>
    </row>
    <row r="13" spans="1:10" s="26" customFormat="1" ht="11.25" customHeight="1">
      <c r="A13" s="132" t="s">
        <v>158</v>
      </c>
      <c r="B13" s="133" t="s">
        <v>152</v>
      </c>
      <c r="C13" s="134" t="s">
        <v>152</v>
      </c>
      <c r="D13" s="67" t="s">
        <v>81</v>
      </c>
      <c r="E13" s="20">
        <v>15000</v>
      </c>
      <c r="F13" s="20">
        <v>0</v>
      </c>
      <c r="G13" s="20">
        <v>15000</v>
      </c>
      <c r="H13" s="20">
        <v>0</v>
      </c>
      <c r="I13" s="20">
        <v>0</v>
      </c>
      <c r="J13" s="20">
        <v>0</v>
      </c>
    </row>
    <row r="14" spans="1:10" s="26" customFormat="1" ht="11.25" customHeight="1">
      <c r="A14" s="132" t="s">
        <v>159</v>
      </c>
      <c r="B14" s="133" t="s">
        <v>152</v>
      </c>
      <c r="C14" s="134" t="s">
        <v>152</v>
      </c>
      <c r="D14" s="67" t="s">
        <v>160</v>
      </c>
      <c r="E14" s="20">
        <v>553978.93999999994</v>
      </c>
      <c r="F14" s="20">
        <v>0</v>
      </c>
      <c r="G14" s="20">
        <v>553978.93999999994</v>
      </c>
      <c r="H14" s="20">
        <v>0</v>
      </c>
      <c r="I14" s="20">
        <v>0</v>
      </c>
      <c r="J14" s="20">
        <v>0</v>
      </c>
    </row>
    <row r="15" spans="1:10" s="26" customFormat="1" ht="11.25" customHeight="1">
      <c r="A15" s="132" t="s">
        <v>161</v>
      </c>
      <c r="B15" s="133" t="s">
        <v>152</v>
      </c>
      <c r="C15" s="134" t="s">
        <v>152</v>
      </c>
      <c r="D15" s="67" t="s">
        <v>81</v>
      </c>
      <c r="E15" s="20">
        <v>553978.93999999994</v>
      </c>
      <c r="F15" s="20">
        <v>0</v>
      </c>
      <c r="G15" s="20">
        <v>553978.93999999994</v>
      </c>
      <c r="H15" s="20">
        <v>0</v>
      </c>
      <c r="I15" s="20">
        <v>0</v>
      </c>
      <c r="J15" s="20">
        <v>0</v>
      </c>
    </row>
    <row r="16" spans="1:10" s="56" customFormat="1" ht="11.25" customHeight="1">
      <c r="A16" s="125" t="s">
        <v>82</v>
      </c>
      <c r="B16" s="126" t="s">
        <v>152</v>
      </c>
      <c r="C16" s="127" t="s">
        <v>152</v>
      </c>
      <c r="D16" s="66" t="s">
        <v>83</v>
      </c>
      <c r="E16" s="25">
        <v>14951275.869999999</v>
      </c>
      <c r="F16" s="25">
        <v>5067590.7300000004</v>
      </c>
      <c r="G16" s="25">
        <v>9883685.1400000006</v>
      </c>
      <c r="H16" s="20">
        <v>0</v>
      </c>
      <c r="I16" s="20">
        <v>0</v>
      </c>
      <c r="J16" s="20">
        <v>0</v>
      </c>
    </row>
    <row r="17" spans="1:10" s="26" customFormat="1" ht="11.25" customHeight="1">
      <c r="A17" s="132" t="s">
        <v>84</v>
      </c>
      <c r="B17" s="133" t="s">
        <v>152</v>
      </c>
      <c r="C17" s="134" t="s">
        <v>152</v>
      </c>
      <c r="D17" s="67" t="s">
        <v>85</v>
      </c>
      <c r="E17" s="20">
        <v>14178144.67</v>
      </c>
      <c r="F17" s="20">
        <v>4474427.4000000004</v>
      </c>
      <c r="G17" s="20">
        <v>9703717.2699999996</v>
      </c>
      <c r="H17" s="20">
        <v>0</v>
      </c>
      <c r="I17" s="20">
        <v>0</v>
      </c>
      <c r="J17" s="20">
        <v>0</v>
      </c>
    </row>
    <row r="18" spans="1:10" s="26" customFormat="1" ht="11.25" customHeight="1">
      <c r="A18" s="132" t="s">
        <v>86</v>
      </c>
      <c r="B18" s="133" t="s">
        <v>152</v>
      </c>
      <c r="C18" s="134" t="s">
        <v>152</v>
      </c>
      <c r="D18" s="67" t="s">
        <v>87</v>
      </c>
      <c r="E18" s="20">
        <v>14178144.67</v>
      </c>
      <c r="F18" s="20">
        <v>4474427.4000000004</v>
      </c>
      <c r="G18" s="20">
        <v>9703717.2699999996</v>
      </c>
      <c r="H18" s="20">
        <v>0</v>
      </c>
      <c r="I18" s="20">
        <v>0</v>
      </c>
      <c r="J18" s="20">
        <v>0</v>
      </c>
    </row>
    <row r="19" spans="1:10" s="26" customFormat="1" ht="11.25" customHeight="1">
      <c r="A19" s="132" t="s">
        <v>88</v>
      </c>
      <c r="B19" s="133" t="s">
        <v>152</v>
      </c>
      <c r="C19" s="134" t="s">
        <v>152</v>
      </c>
      <c r="D19" s="67" t="s">
        <v>89</v>
      </c>
      <c r="E19" s="20">
        <v>258906.25</v>
      </c>
      <c r="F19" s="20">
        <v>258906.25</v>
      </c>
      <c r="G19" s="20">
        <v>0</v>
      </c>
      <c r="H19" s="20">
        <v>0</v>
      </c>
      <c r="I19" s="20">
        <v>0</v>
      </c>
      <c r="J19" s="20">
        <v>0</v>
      </c>
    </row>
    <row r="20" spans="1:10" s="26" customFormat="1" ht="11.25" customHeight="1">
      <c r="A20" s="132" t="s">
        <v>90</v>
      </c>
      <c r="B20" s="133" t="s">
        <v>152</v>
      </c>
      <c r="C20" s="134" t="s">
        <v>152</v>
      </c>
      <c r="D20" s="67" t="s">
        <v>91</v>
      </c>
      <c r="E20" s="20">
        <v>70612.41</v>
      </c>
      <c r="F20" s="20">
        <v>70612.41</v>
      </c>
      <c r="G20" s="20">
        <v>0</v>
      </c>
      <c r="H20" s="20">
        <v>0</v>
      </c>
      <c r="I20" s="20">
        <v>0</v>
      </c>
      <c r="J20" s="20">
        <v>0</v>
      </c>
    </row>
    <row r="21" spans="1:10" s="26" customFormat="1" ht="11.25" customHeight="1">
      <c r="A21" s="132" t="s">
        <v>92</v>
      </c>
      <c r="B21" s="133" t="s">
        <v>152</v>
      </c>
      <c r="C21" s="134" t="s">
        <v>152</v>
      </c>
      <c r="D21" s="67" t="s">
        <v>93</v>
      </c>
      <c r="E21" s="20">
        <v>188293.84</v>
      </c>
      <c r="F21" s="20">
        <v>188293.84</v>
      </c>
      <c r="G21" s="20">
        <v>0</v>
      </c>
      <c r="H21" s="20">
        <v>0</v>
      </c>
      <c r="I21" s="20">
        <v>0</v>
      </c>
      <c r="J21" s="20">
        <v>0</v>
      </c>
    </row>
    <row r="22" spans="1:10" s="26" customFormat="1" ht="11.25" customHeight="1">
      <c r="A22" s="132" t="s">
        <v>94</v>
      </c>
      <c r="B22" s="133" t="s">
        <v>152</v>
      </c>
      <c r="C22" s="134" t="s">
        <v>152</v>
      </c>
      <c r="D22" s="67" t="s">
        <v>95</v>
      </c>
      <c r="E22" s="20">
        <v>179967.87</v>
      </c>
      <c r="F22" s="20">
        <v>0</v>
      </c>
      <c r="G22" s="20">
        <v>179967.87</v>
      </c>
      <c r="H22" s="20">
        <v>0</v>
      </c>
      <c r="I22" s="20">
        <v>0</v>
      </c>
      <c r="J22" s="20">
        <v>0</v>
      </c>
    </row>
    <row r="23" spans="1:10" s="26" customFormat="1" ht="11.25" customHeight="1">
      <c r="A23" s="132" t="s">
        <v>96</v>
      </c>
      <c r="B23" s="133" t="s">
        <v>152</v>
      </c>
      <c r="C23" s="134" t="s">
        <v>152</v>
      </c>
      <c r="D23" s="67" t="s">
        <v>97</v>
      </c>
      <c r="E23" s="20">
        <v>179967.87</v>
      </c>
      <c r="F23" s="20">
        <v>0</v>
      </c>
      <c r="G23" s="20">
        <v>179967.87</v>
      </c>
      <c r="H23" s="20">
        <v>0</v>
      </c>
      <c r="I23" s="20">
        <v>0</v>
      </c>
      <c r="J23" s="20">
        <v>0</v>
      </c>
    </row>
    <row r="24" spans="1:10" s="26" customFormat="1" ht="11.25" customHeight="1">
      <c r="A24" s="132" t="s">
        <v>98</v>
      </c>
      <c r="B24" s="133" t="s">
        <v>152</v>
      </c>
      <c r="C24" s="134" t="s">
        <v>152</v>
      </c>
      <c r="D24" s="67" t="s">
        <v>99</v>
      </c>
      <c r="E24" s="20">
        <v>334257.08</v>
      </c>
      <c r="F24" s="20">
        <v>334257.08</v>
      </c>
      <c r="G24" s="20">
        <v>0</v>
      </c>
      <c r="H24" s="20">
        <v>0</v>
      </c>
      <c r="I24" s="20">
        <v>0</v>
      </c>
      <c r="J24" s="20">
        <v>0</v>
      </c>
    </row>
    <row r="25" spans="1:10" s="26" customFormat="1" ht="11.25" customHeight="1">
      <c r="A25" s="132" t="s">
        <v>100</v>
      </c>
      <c r="B25" s="133" t="s">
        <v>152</v>
      </c>
      <c r="C25" s="134" t="s">
        <v>152</v>
      </c>
      <c r="D25" s="67" t="s">
        <v>101</v>
      </c>
      <c r="E25" s="20">
        <v>334257.08</v>
      </c>
      <c r="F25" s="20">
        <v>334257.08</v>
      </c>
      <c r="G25" s="20">
        <v>0</v>
      </c>
      <c r="H25" s="20">
        <v>0</v>
      </c>
      <c r="I25" s="20">
        <v>0</v>
      </c>
      <c r="J25" s="20">
        <v>0</v>
      </c>
    </row>
    <row r="26" spans="1:10" s="56" customFormat="1" ht="11.25" customHeight="1">
      <c r="A26" s="125" t="s">
        <v>102</v>
      </c>
      <c r="B26" s="126" t="s">
        <v>152</v>
      </c>
      <c r="C26" s="127" t="s">
        <v>152</v>
      </c>
      <c r="D26" s="66" t="s">
        <v>103</v>
      </c>
      <c r="E26" s="25">
        <v>298644.71999999997</v>
      </c>
      <c r="F26" s="25">
        <v>298644.71999999997</v>
      </c>
      <c r="G26" s="20">
        <v>0</v>
      </c>
      <c r="H26" s="20">
        <v>0</v>
      </c>
      <c r="I26" s="20">
        <v>0</v>
      </c>
      <c r="J26" s="20">
        <v>0</v>
      </c>
    </row>
    <row r="27" spans="1:10" s="26" customFormat="1" ht="11.25" customHeight="1">
      <c r="A27" s="132" t="s">
        <v>104</v>
      </c>
      <c r="B27" s="133" t="s">
        <v>152</v>
      </c>
      <c r="C27" s="134" t="s">
        <v>152</v>
      </c>
      <c r="D27" s="67" t="s">
        <v>105</v>
      </c>
      <c r="E27" s="20">
        <v>298644.71999999997</v>
      </c>
      <c r="F27" s="20">
        <v>298644.71999999997</v>
      </c>
      <c r="G27" s="20">
        <v>0</v>
      </c>
      <c r="H27" s="20">
        <v>0</v>
      </c>
      <c r="I27" s="20">
        <v>0</v>
      </c>
      <c r="J27" s="20">
        <v>0</v>
      </c>
    </row>
    <row r="28" spans="1:10" s="26" customFormat="1" ht="11.25" customHeight="1">
      <c r="A28" s="132" t="s">
        <v>106</v>
      </c>
      <c r="B28" s="133" t="s">
        <v>152</v>
      </c>
      <c r="C28" s="134" t="s">
        <v>152</v>
      </c>
      <c r="D28" s="67" t="s">
        <v>107</v>
      </c>
      <c r="E28" s="20">
        <v>270127.68</v>
      </c>
      <c r="F28" s="20">
        <v>270127.68</v>
      </c>
      <c r="G28" s="20">
        <v>0</v>
      </c>
      <c r="H28" s="20">
        <v>0</v>
      </c>
      <c r="I28" s="20">
        <v>0</v>
      </c>
      <c r="J28" s="20">
        <v>0</v>
      </c>
    </row>
    <row r="29" spans="1:10" s="26" customFormat="1" ht="11.25" customHeight="1">
      <c r="A29" s="132" t="s">
        <v>108</v>
      </c>
      <c r="B29" s="133" t="s">
        <v>152</v>
      </c>
      <c r="C29" s="134" t="s">
        <v>152</v>
      </c>
      <c r="D29" s="67" t="s">
        <v>109</v>
      </c>
      <c r="E29" s="20">
        <v>28517.040000000001</v>
      </c>
      <c r="F29" s="20">
        <v>28517.040000000001</v>
      </c>
      <c r="G29" s="20">
        <v>0</v>
      </c>
      <c r="H29" s="20">
        <v>0</v>
      </c>
      <c r="I29" s="20">
        <v>0</v>
      </c>
      <c r="J29" s="20">
        <v>0</v>
      </c>
    </row>
    <row r="30" spans="1:10" s="56" customFormat="1" ht="11.25" customHeight="1">
      <c r="A30" s="125" t="s">
        <v>162</v>
      </c>
      <c r="B30" s="126" t="s">
        <v>152</v>
      </c>
      <c r="C30" s="127" t="s">
        <v>152</v>
      </c>
      <c r="D30" s="66" t="s">
        <v>163</v>
      </c>
      <c r="E30" s="25">
        <v>471795</v>
      </c>
      <c r="F30" s="20">
        <v>0</v>
      </c>
      <c r="G30" s="25">
        <v>471795</v>
      </c>
      <c r="H30" s="20">
        <v>0</v>
      </c>
      <c r="I30" s="20">
        <v>0</v>
      </c>
      <c r="J30" s="20">
        <v>0</v>
      </c>
    </row>
    <row r="31" spans="1:10" s="26" customFormat="1" ht="11.25" customHeight="1">
      <c r="A31" s="132" t="s">
        <v>164</v>
      </c>
      <c r="B31" s="133" t="s">
        <v>152</v>
      </c>
      <c r="C31" s="134" t="s">
        <v>152</v>
      </c>
      <c r="D31" s="67" t="s">
        <v>165</v>
      </c>
      <c r="E31" s="20">
        <v>471795</v>
      </c>
      <c r="F31" s="20">
        <v>0</v>
      </c>
      <c r="G31" s="20">
        <v>471795</v>
      </c>
      <c r="H31" s="20">
        <v>0</v>
      </c>
      <c r="I31" s="20">
        <v>0</v>
      </c>
      <c r="J31" s="20">
        <v>0</v>
      </c>
    </row>
    <row r="32" spans="1:10" s="26" customFormat="1" ht="11.25" customHeight="1">
      <c r="A32" s="132" t="s">
        <v>166</v>
      </c>
      <c r="B32" s="133" t="s">
        <v>152</v>
      </c>
      <c r="C32" s="134" t="s">
        <v>152</v>
      </c>
      <c r="D32" s="67" t="s">
        <v>167</v>
      </c>
      <c r="E32" s="20">
        <v>471795</v>
      </c>
      <c r="F32" s="20">
        <v>0</v>
      </c>
      <c r="G32" s="20">
        <v>471795</v>
      </c>
      <c r="H32" s="20">
        <v>0</v>
      </c>
      <c r="I32" s="20">
        <v>0</v>
      </c>
      <c r="J32" s="20">
        <v>0</v>
      </c>
    </row>
    <row r="33" spans="1:10" s="56" customFormat="1" ht="11.25" customHeight="1">
      <c r="A33" s="125" t="s">
        <v>110</v>
      </c>
      <c r="B33" s="126" t="s">
        <v>152</v>
      </c>
      <c r="C33" s="127" t="s">
        <v>152</v>
      </c>
      <c r="D33" s="66" t="s">
        <v>111</v>
      </c>
      <c r="E33" s="25">
        <v>190000</v>
      </c>
      <c r="F33" s="20">
        <v>0</v>
      </c>
      <c r="G33" s="25">
        <v>190000</v>
      </c>
      <c r="H33" s="20">
        <v>0</v>
      </c>
      <c r="I33" s="20">
        <v>0</v>
      </c>
      <c r="J33" s="20">
        <v>0</v>
      </c>
    </row>
    <row r="34" spans="1:10" s="26" customFormat="1" ht="11.25" customHeight="1">
      <c r="A34" s="132" t="s">
        <v>112</v>
      </c>
      <c r="B34" s="133" t="s">
        <v>152</v>
      </c>
      <c r="C34" s="134" t="s">
        <v>152</v>
      </c>
      <c r="D34" s="67" t="s">
        <v>113</v>
      </c>
      <c r="E34" s="20">
        <v>190000</v>
      </c>
      <c r="F34" s="20">
        <v>0</v>
      </c>
      <c r="G34" s="20">
        <v>190000</v>
      </c>
      <c r="H34" s="20">
        <v>0</v>
      </c>
      <c r="I34" s="20">
        <v>0</v>
      </c>
      <c r="J34" s="20">
        <v>0</v>
      </c>
    </row>
    <row r="35" spans="1:10" s="26" customFormat="1" ht="11.25" customHeight="1">
      <c r="A35" s="132" t="s">
        <v>114</v>
      </c>
      <c r="B35" s="133" t="s">
        <v>152</v>
      </c>
      <c r="C35" s="134" t="s">
        <v>152</v>
      </c>
      <c r="D35" s="67" t="s">
        <v>115</v>
      </c>
      <c r="E35" s="20">
        <v>190000</v>
      </c>
      <c r="F35" s="20">
        <v>0</v>
      </c>
      <c r="G35" s="20">
        <v>190000</v>
      </c>
      <c r="H35" s="20">
        <v>0</v>
      </c>
      <c r="I35" s="20">
        <v>0</v>
      </c>
      <c r="J35" s="20">
        <v>0</v>
      </c>
    </row>
    <row r="36" spans="1:10" s="56" customFormat="1" ht="11.25" customHeight="1">
      <c r="A36" s="125" t="s">
        <v>116</v>
      </c>
      <c r="B36" s="126" t="s">
        <v>152</v>
      </c>
      <c r="C36" s="127" t="s">
        <v>152</v>
      </c>
      <c r="D36" s="66" t="s">
        <v>117</v>
      </c>
      <c r="E36" s="25">
        <v>351227.08</v>
      </c>
      <c r="F36" s="25">
        <v>351227.08</v>
      </c>
      <c r="G36" s="20">
        <v>0</v>
      </c>
      <c r="H36" s="20">
        <v>0</v>
      </c>
      <c r="I36" s="20">
        <v>0</v>
      </c>
      <c r="J36" s="20">
        <v>0</v>
      </c>
    </row>
    <row r="37" spans="1:10" s="26" customFormat="1" ht="11.25" customHeight="1">
      <c r="A37" s="132" t="s">
        <v>118</v>
      </c>
      <c r="B37" s="133" t="s">
        <v>152</v>
      </c>
      <c r="C37" s="134" t="s">
        <v>152</v>
      </c>
      <c r="D37" s="67" t="s">
        <v>119</v>
      </c>
      <c r="E37" s="20">
        <v>351227.08</v>
      </c>
      <c r="F37" s="20">
        <v>351227.08</v>
      </c>
      <c r="G37" s="20">
        <v>0</v>
      </c>
      <c r="H37" s="20">
        <v>0</v>
      </c>
      <c r="I37" s="20">
        <v>0</v>
      </c>
      <c r="J37" s="20">
        <v>0</v>
      </c>
    </row>
    <row r="38" spans="1:10" s="26" customFormat="1" ht="11.25" customHeight="1">
      <c r="A38" s="132" t="s">
        <v>120</v>
      </c>
      <c r="B38" s="133" t="s">
        <v>152</v>
      </c>
      <c r="C38" s="134" t="s">
        <v>152</v>
      </c>
      <c r="D38" s="67" t="s">
        <v>121</v>
      </c>
      <c r="E38" s="20">
        <v>351227.08</v>
      </c>
      <c r="F38" s="20">
        <v>351227.08</v>
      </c>
      <c r="G38" s="20">
        <v>0</v>
      </c>
      <c r="H38" s="20">
        <v>0</v>
      </c>
      <c r="I38" s="20">
        <v>0</v>
      </c>
      <c r="J38" s="20">
        <v>0</v>
      </c>
    </row>
    <row r="39" spans="1:10" s="56" customFormat="1" ht="11.25" customHeight="1">
      <c r="A39" s="125" t="s">
        <v>122</v>
      </c>
      <c r="B39" s="126" t="s">
        <v>152</v>
      </c>
      <c r="C39" s="127" t="s">
        <v>152</v>
      </c>
      <c r="D39" s="66" t="s">
        <v>123</v>
      </c>
      <c r="E39" s="25">
        <v>82321.86</v>
      </c>
      <c r="F39" s="20">
        <v>0</v>
      </c>
      <c r="G39" s="25">
        <v>82321.86</v>
      </c>
      <c r="H39" s="20">
        <v>0</v>
      </c>
      <c r="I39" s="20">
        <v>0</v>
      </c>
      <c r="J39" s="20">
        <v>0</v>
      </c>
    </row>
    <row r="40" spans="1:10" s="26" customFormat="1" ht="11.25" customHeight="1">
      <c r="A40" s="132" t="s">
        <v>124</v>
      </c>
      <c r="B40" s="133" t="s">
        <v>152</v>
      </c>
      <c r="C40" s="134" t="s">
        <v>152</v>
      </c>
      <c r="D40" s="67" t="s">
        <v>125</v>
      </c>
      <c r="E40" s="20">
        <v>82321.86</v>
      </c>
      <c r="F40" s="20">
        <v>0</v>
      </c>
      <c r="G40" s="20">
        <v>82321.86</v>
      </c>
      <c r="H40" s="20">
        <v>0</v>
      </c>
      <c r="I40" s="20">
        <v>0</v>
      </c>
      <c r="J40" s="20">
        <v>0</v>
      </c>
    </row>
    <row r="41" spans="1:10" s="26" customFormat="1" ht="11.25" customHeight="1">
      <c r="A41" s="132" t="s">
        <v>126</v>
      </c>
      <c r="B41" s="133" t="s">
        <v>152</v>
      </c>
      <c r="C41" s="134" t="s">
        <v>152</v>
      </c>
      <c r="D41" s="67" t="s">
        <v>127</v>
      </c>
      <c r="E41" s="20">
        <v>20000</v>
      </c>
      <c r="F41" s="20">
        <v>0</v>
      </c>
      <c r="G41" s="20">
        <v>20000</v>
      </c>
      <c r="H41" s="20">
        <v>0</v>
      </c>
      <c r="I41" s="20">
        <v>0</v>
      </c>
      <c r="J41" s="20">
        <v>0</v>
      </c>
    </row>
    <row r="42" spans="1:10" s="26" customFormat="1" ht="11.25" customHeight="1">
      <c r="A42" s="132" t="s">
        <v>128</v>
      </c>
      <c r="B42" s="133" t="s">
        <v>152</v>
      </c>
      <c r="C42" s="134" t="s">
        <v>152</v>
      </c>
      <c r="D42" s="67" t="s">
        <v>129</v>
      </c>
      <c r="E42" s="20">
        <v>62321.86</v>
      </c>
      <c r="F42" s="20">
        <v>0</v>
      </c>
      <c r="G42" s="20">
        <v>62321.86</v>
      </c>
      <c r="H42" s="20">
        <v>0</v>
      </c>
      <c r="I42" s="20">
        <v>0</v>
      </c>
      <c r="J42" s="20">
        <v>0</v>
      </c>
    </row>
    <row r="43" spans="1:10" s="56" customFormat="1" ht="11.25" customHeight="1">
      <c r="A43" s="125" t="s">
        <v>130</v>
      </c>
      <c r="B43" s="126" t="s">
        <v>152</v>
      </c>
      <c r="C43" s="127" t="s">
        <v>152</v>
      </c>
      <c r="D43" s="66" t="s">
        <v>131</v>
      </c>
      <c r="E43" s="25">
        <v>299748.58</v>
      </c>
      <c r="F43" s="20">
        <v>0</v>
      </c>
      <c r="G43" s="25">
        <v>299748.58</v>
      </c>
      <c r="H43" s="20">
        <v>0</v>
      </c>
      <c r="I43" s="20">
        <v>0</v>
      </c>
      <c r="J43" s="20">
        <v>0</v>
      </c>
    </row>
    <row r="44" spans="1:10" s="26" customFormat="1" ht="11.25" customHeight="1">
      <c r="A44" s="132" t="s">
        <v>132</v>
      </c>
      <c r="B44" s="133" t="s">
        <v>152</v>
      </c>
      <c r="C44" s="134" t="s">
        <v>152</v>
      </c>
      <c r="D44" s="67" t="s">
        <v>131</v>
      </c>
      <c r="E44" s="20">
        <v>299748.58</v>
      </c>
      <c r="F44" s="20">
        <v>0</v>
      </c>
      <c r="G44" s="20">
        <v>299748.58</v>
      </c>
      <c r="H44" s="20">
        <v>0</v>
      </c>
      <c r="I44" s="20">
        <v>0</v>
      </c>
      <c r="J44" s="20">
        <v>0</v>
      </c>
    </row>
    <row r="45" spans="1:10" s="26" customFormat="1" ht="11.25" customHeight="1">
      <c r="A45" s="132" t="s">
        <v>133</v>
      </c>
      <c r="B45" s="133" t="s">
        <v>152</v>
      </c>
      <c r="C45" s="134" t="s">
        <v>152</v>
      </c>
      <c r="D45" s="67" t="s">
        <v>134</v>
      </c>
      <c r="E45" s="20">
        <v>299748.58</v>
      </c>
      <c r="F45" s="20">
        <v>0</v>
      </c>
      <c r="G45" s="20">
        <v>299748.58</v>
      </c>
      <c r="H45" s="20">
        <v>0</v>
      </c>
      <c r="I45" s="20">
        <v>0</v>
      </c>
      <c r="J45" s="20">
        <v>0</v>
      </c>
    </row>
    <row r="46" spans="1:10" s="56" customFormat="1" ht="11.25" customHeight="1">
      <c r="A46" s="125" t="s">
        <v>135</v>
      </c>
      <c r="B46" s="126" t="s">
        <v>152</v>
      </c>
      <c r="C46" s="127" t="s">
        <v>152</v>
      </c>
      <c r="D46" s="66" t="s">
        <v>136</v>
      </c>
      <c r="E46" s="25">
        <v>403195</v>
      </c>
      <c r="F46" s="20">
        <v>0</v>
      </c>
      <c r="G46" s="25">
        <v>403195</v>
      </c>
      <c r="H46" s="20">
        <v>0</v>
      </c>
      <c r="I46" s="20">
        <v>0</v>
      </c>
      <c r="J46" s="20">
        <v>0</v>
      </c>
    </row>
    <row r="47" spans="1:10" s="26" customFormat="1" ht="11.25" customHeight="1">
      <c r="A47" s="132" t="s">
        <v>141</v>
      </c>
      <c r="B47" s="133" t="s">
        <v>152</v>
      </c>
      <c r="C47" s="134" t="s">
        <v>152</v>
      </c>
      <c r="D47" s="67" t="s">
        <v>142</v>
      </c>
      <c r="E47" s="20">
        <v>403195</v>
      </c>
      <c r="F47" s="20">
        <v>0</v>
      </c>
      <c r="G47" s="20">
        <v>403195</v>
      </c>
      <c r="H47" s="20">
        <v>0</v>
      </c>
      <c r="I47" s="20">
        <v>0</v>
      </c>
      <c r="J47" s="20">
        <v>0</v>
      </c>
    </row>
    <row r="48" spans="1:10" s="26" customFormat="1" ht="11.25" customHeight="1">
      <c r="A48" s="132" t="s">
        <v>143</v>
      </c>
      <c r="B48" s="133" t="s">
        <v>152</v>
      </c>
      <c r="C48" s="134" t="s">
        <v>152</v>
      </c>
      <c r="D48" s="68" t="s">
        <v>144</v>
      </c>
      <c r="E48" s="69">
        <v>403195</v>
      </c>
      <c r="F48" s="20">
        <v>0</v>
      </c>
      <c r="G48" s="69">
        <v>403195</v>
      </c>
      <c r="H48" s="20">
        <v>0</v>
      </c>
      <c r="I48" s="20">
        <v>0</v>
      </c>
      <c r="J48" s="20">
        <v>0</v>
      </c>
    </row>
    <row r="49" spans="1:7" s="26" customFormat="1" ht="11.25" customHeight="1">
      <c r="A49" s="135" t="s">
        <v>168</v>
      </c>
      <c r="B49" s="135"/>
      <c r="C49" s="135"/>
      <c r="D49" s="135"/>
      <c r="E49" s="135"/>
      <c r="F49" s="15"/>
      <c r="G49" s="15"/>
    </row>
  </sheetData>
  <mergeCells count="55">
    <mergeCell ref="A49:E49"/>
    <mergeCell ref="A6:A7"/>
    <mergeCell ref="B6:B7"/>
    <mergeCell ref="C6:C7"/>
    <mergeCell ref="E4:E5"/>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9:C9"/>
    <mergeCell ref="A10:C10"/>
    <mergeCell ref="A11:C11"/>
    <mergeCell ref="A12:C12"/>
    <mergeCell ref="A13:C13"/>
    <mergeCell ref="A1:J1"/>
    <mergeCell ref="A3:D3"/>
    <mergeCell ref="A4:D4"/>
    <mergeCell ref="A5:C5"/>
    <mergeCell ref="A8:C8"/>
    <mergeCell ref="F4:F5"/>
    <mergeCell ref="G4:G5"/>
    <mergeCell ref="H4:H5"/>
    <mergeCell ref="I4:I5"/>
    <mergeCell ref="J4:J5"/>
  </mergeCells>
  <phoneticPr fontId="28" type="noConversion"/>
  <pageMargins left="0.74803149606299202" right="0.74803149606299202" top="0.22" bottom="0.17" header="0.17" footer="0.16"/>
  <pageSetup paperSize="9" orientation="landscape"/>
</worksheet>
</file>

<file path=xl/worksheets/sheet4.xml><?xml version="1.0" encoding="utf-8"?>
<worksheet xmlns="http://schemas.openxmlformats.org/spreadsheetml/2006/main" xmlns:r="http://schemas.openxmlformats.org/officeDocument/2006/relationships">
  <dimension ref="A1:K41"/>
  <sheetViews>
    <sheetView workbookViewId="0">
      <selection activeCell="F26" sqref="F26"/>
    </sheetView>
  </sheetViews>
  <sheetFormatPr defaultColWidth="8.875" defaultRowHeight="13.5"/>
  <cols>
    <col min="1" max="1" width="18.625" customWidth="1"/>
    <col min="3" max="3" width="8.875" style="95" customWidth="1"/>
    <col min="4" max="4" width="1" style="95" customWidth="1"/>
    <col min="5" max="5" width="5.125" style="95" customWidth="1"/>
    <col min="6" max="6" width="23" customWidth="1"/>
    <col min="8" max="8" width="15.375" customWidth="1"/>
    <col min="9" max="9" width="13" customWidth="1"/>
    <col min="10" max="10" width="15.75" customWidth="1"/>
    <col min="11" max="11" width="12" customWidth="1"/>
  </cols>
  <sheetData>
    <row r="1" spans="1:11" ht="22.15" customHeight="1">
      <c r="A1" s="105" t="s">
        <v>169</v>
      </c>
      <c r="B1" s="105"/>
      <c r="C1" s="105"/>
      <c r="D1" s="105"/>
      <c r="E1" s="105"/>
      <c r="F1" s="105"/>
      <c r="G1" s="105"/>
      <c r="H1" s="105"/>
      <c r="I1" s="105"/>
      <c r="J1" s="105"/>
      <c r="K1" s="105"/>
    </row>
    <row r="2" spans="1:11" ht="12.75" customHeight="1">
      <c r="A2" s="97"/>
      <c r="B2" s="97"/>
      <c r="C2" s="97"/>
      <c r="D2" s="97"/>
      <c r="E2" s="97"/>
      <c r="F2" s="97"/>
      <c r="G2" s="97"/>
      <c r="H2" s="97"/>
      <c r="I2" s="97"/>
      <c r="J2" s="97"/>
      <c r="K2" s="192" t="s">
        <v>315</v>
      </c>
    </row>
    <row r="3" spans="1:11" ht="15.95" customHeight="1">
      <c r="A3" s="140" t="s">
        <v>2</v>
      </c>
      <c r="B3" s="140"/>
      <c r="C3" s="140"/>
      <c r="D3" s="94"/>
      <c r="E3" s="94"/>
      <c r="F3" s="141"/>
      <c r="G3" s="141"/>
      <c r="H3" s="141"/>
      <c r="I3" s="141"/>
      <c r="J3" s="31"/>
      <c r="K3" s="53" t="s">
        <v>170</v>
      </c>
    </row>
    <row r="4" spans="1:11" s="47" customFormat="1" ht="15.95" customHeight="1">
      <c r="A4" s="138" t="s">
        <v>171</v>
      </c>
      <c r="B4" s="138"/>
      <c r="C4" s="138"/>
      <c r="D4" s="138"/>
      <c r="E4" s="138"/>
      <c r="F4" s="138" t="s">
        <v>172</v>
      </c>
      <c r="G4" s="138"/>
      <c r="H4" s="138"/>
      <c r="I4" s="138"/>
      <c r="J4" s="138"/>
      <c r="K4" s="138"/>
    </row>
    <row r="5" spans="1:11" s="48" customFormat="1" ht="15.95" customHeight="1">
      <c r="A5" s="138" t="s">
        <v>173</v>
      </c>
      <c r="B5" s="138" t="s">
        <v>7</v>
      </c>
      <c r="C5" s="139" t="s">
        <v>8</v>
      </c>
      <c r="D5" s="139"/>
      <c r="E5" s="139"/>
      <c r="F5" s="138" t="s">
        <v>6</v>
      </c>
      <c r="G5" s="138" t="s">
        <v>7</v>
      </c>
      <c r="H5" s="138" t="s">
        <v>8</v>
      </c>
      <c r="I5" s="138"/>
      <c r="J5" s="138"/>
      <c r="K5" s="138"/>
    </row>
    <row r="6" spans="1:11" s="48" customFormat="1" ht="24.75" customHeight="1">
      <c r="A6" s="138"/>
      <c r="B6" s="138"/>
      <c r="C6" s="139"/>
      <c r="D6" s="139"/>
      <c r="E6" s="139"/>
      <c r="F6" s="138"/>
      <c r="G6" s="138"/>
      <c r="H6" s="50" t="s">
        <v>73</v>
      </c>
      <c r="I6" s="50" t="s">
        <v>174</v>
      </c>
      <c r="J6" s="50" t="s">
        <v>175</v>
      </c>
      <c r="K6" s="50" t="s">
        <v>176</v>
      </c>
    </row>
    <row r="7" spans="1:11" s="48" customFormat="1" ht="15.95" customHeight="1">
      <c r="A7" s="50" t="s">
        <v>177</v>
      </c>
      <c r="B7" s="50"/>
      <c r="C7" s="142">
        <v>1</v>
      </c>
      <c r="D7" s="139"/>
      <c r="E7" s="143"/>
      <c r="F7" s="50" t="s">
        <v>177</v>
      </c>
      <c r="G7" s="50"/>
      <c r="H7" s="50">
        <v>2</v>
      </c>
      <c r="I7" s="50">
        <v>3</v>
      </c>
      <c r="J7" s="50"/>
      <c r="K7" s="50">
        <v>5</v>
      </c>
    </row>
    <row r="8" spans="1:11" s="48" customFormat="1" ht="12.75" customHeight="1">
      <c r="A8" s="50" t="s">
        <v>178</v>
      </c>
      <c r="B8" s="50">
        <v>1</v>
      </c>
      <c r="C8" s="142">
        <v>8288853.54</v>
      </c>
      <c r="D8" s="139"/>
      <c r="E8" s="143"/>
      <c r="F8" s="50" t="s">
        <v>12</v>
      </c>
      <c r="G8" s="50">
        <v>33</v>
      </c>
      <c r="H8" s="51" t="s">
        <v>179</v>
      </c>
      <c r="I8" s="51">
        <v>5387327.9500000002</v>
      </c>
      <c r="J8" s="50">
        <v>0</v>
      </c>
      <c r="K8" s="50">
        <v>0</v>
      </c>
    </row>
    <row r="9" spans="1:11" s="48" customFormat="1" ht="12.75" customHeight="1">
      <c r="A9" s="50" t="s">
        <v>13</v>
      </c>
      <c r="B9" s="50">
        <v>2</v>
      </c>
      <c r="C9" s="142">
        <v>603195</v>
      </c>
      <c r="D9" s="139"/>
      <c r="E9" s="143"/>
      <c r="F9" s="50" t="s">
        <v>14</v>
      </c>
      <c r="G9" s="50">
        <v>34</v>
      </c>
      <c r="H9" s="50">
        <v>0</v>
      </c>
      <c r="I9" s="50">
        <v>0</v>
      </c>
      <c r="J9" s="50">
        <v>0</v>
      </c>
      <c r="K9" s="50">
        <v>0</v>
      </c>
    </row>
    <row r="10" spans="1:11" s="48" customFormat="1" ht="12.75" customHeight="1">
      <c r="A10" s="50" t="s">
        <v>180</v>
      </c>
      <c r="B10" s="50">
        <v>3</v>
      </c>
      <c r="C10" s="142">
        <v>0</v>
      </c>
      <c r="D10" s="139"/>
      <c r="E10" s="143"/>
      <c r="F10" s="50" t="s">
        <v>16</v>
      </c>
      <c r="G10" s="50">
        <v>35</v>
      </c>
      <c r="H10" s="50">
        <v>0</v>
      </c>
      <c r="I10" s="50">
        <v>0</v>
      </c>
      <c r="J10" s="50">
        <v>0</v>
      </c>
      <c r="K10" s="50">
        <v>0</v>
      </c>
    </row>
    <row r="11" spans="1:11" s="48" customFormat="1" ht="12.75" customHeight="1">
      <c r="A11" s="50"/>
      <c r="B11" s="50">
        <v>4</v>
      </c>
      <c r="C11" s="142">
        <v>0</v>
      </c>
      <c r="D11" s="139"/>
      <c r="E11" s="143"/>
      <c r="F11" s="50" t="s">
        <v>18</v>
      </c>
      <c r="G11" s="50">
        <v>36</v>
      </c>
      <c r="H11" s="50">
        <v>0</v>
      </c>
      <c r="I11" s="50">
        <v>0</v>
      </c>
      <c r="J11" s="50">
        <v>0</v>
      </c>
      <c r="K11" s="50">
        <v>0</v>
      </c>
    </row>
    <row r="12" spans="1:11" s="48" customFormat="1" ht="12.75" customHeight="1">
      <c r="A12" s="50"/>
      <c r="B12" s="50">
        <v>5</v>
      </c>
      <c r="C12" s="142">
        <v>0</v>
      </c>
      <c r="D12" s="139"/>
      <c r="E12" s="143"/>
      <c r="F12" s="50" t="s">
        <v>20</v>
      </c>
      <c r="G12" s="50">
        <v>37</v>
      </c>
      <c r="H12" s="50">
        <v>0</v>
      </c>
      <c r="I12" s="50">
        <v>0</v>
      </c>
      <c r="J12" s="50">
        <v>0</v>
      </c>
      <c r="K12" s="50">
        <v>0</v>
      </c>
    </row>
    <row r="13" spans="1:11" s="48" customFormat="1" ht="12.75" customHeight="1">
      <c r="A13" s="50"/>
      <c r="B13" s="50">
        <v>6</v>
      </c>
      <c r="C13" s="142">
        <v>0</v>
      </c>
      <c r="D13" s="139"/>
      <c r="E13" s="143"/>
      <c r="F13" s="50" t="s">
        <v>22</v>
      </c>
      <c r="G13" s="50">
        <v>38</v>
      </c>
      <c r="H13" s="50">
        <v>0</v>
      </c>
      <c r="I13" s="50">
        <v>0</v>
      </c>
      <c r="J13" s="50">
        <v>0</v>
      </c>
      <c r="K13" s="50">
        <v>0</v>
      </c>
    </row>
    <row r="14" spans="1:11" s="48" customFormat="1" ht="12.75" customHeight="1">
      <c r="A14" s="50"/>
      <c r="B14" s="50">
        <v>7</v>
      </c>
      <c r="C14" s="142">
        <v>0</v>
      </c>
      <c r="D14" s="139"/>
      <c r="E14" s="143"/>
      <c r="F14" s="50" t="s">
        <v>24</v>
      </c>
      <c r="G14" s="50">
        <v>39</v>
      </c>
      <c r="H14" s="50">
        <v>0</v>
      </c>
      <c r="I14" s="50">
        <v>0</v>
      </c>
      <c r="J14" s="50">
        <v>0</v>
      </c>
      <c r="K14" s="50">
        <v>0</v>
      </c>
    </row>
    <row r="15" spans="1:11" s="48" customFormat="1" ht="12.75" customHeight="1">
      <c r="A15" s="50"/>
      <c r="B15" s="50">
        <v>8</v>
      </c>
      <c r="C15" s="142">
        <v>0</v>
      </c>
      <c r="D15" s="139"/>
      <c r="E15" s="143"/>
      <c r="F15" s="50" t="s">
        <v>26</v>
      </c>
      <c r="G15" s="50">
        <v>40</v>
      </c>
      <c r="H15" s="51">
        <v>2013689.13</v>
      </c>
      <c r="I15" s="51">
        <v>2013689.13</v>
      </c>
      <c r="J15" s="50">
        <v>0</v>
      </c>
      <c r="K15" s="50">
        <v>0</v>
      </c>
    </row>
    <row r="16" spans="1:11" s="48" customFormat="1" ht="12.75" customHeight="1">
      <c r="A16" s="50"/>
      <c r="B16" s="50">
        <v>9</v>
      </c>
      <c r="C16" s="142">
        <v>0</v>
      </c>
      <c r="D16" s="139"/>
      <c r="E16" s="143"/>
      <c r="F16" s="50" t="s">
        <v>27</v>
      </c>
      <c r="G16" s="50">
        <v>41</v>
      </c>
      <c r="H16" s="51">
        <v>298644.71999999997</v>
      </c>
      <c r="I16" s="51">
        <v>298644.71999999997</v>
      </c>
      <c r="J16" s="50">
        <v>0</v>
      </c>
      <c r="K16" s="50">
        <v>0</v>
      </c>
    </row>
    <row r="17" spans="1:11" s="48" customFormat="1" ht="12.75" customHeight="1">
      <c r="A17" s="50"/>
      <c r="B17" s="50">
        <v>10</v>
      </c>
      <c r="C17" s="142">
        <v>0</v>
      </c>
      <c r="D17" s="139"/>
      <c r="E17" s="143"/>
      <c r="F17" s="50" t="s">
        <v>28</v>
      </c>
      <c r="G17" s="50">
        <v>42</v>
      </c>
      <c r="H17" s="51">
        <v>471795</v>
      </c>
      <c r="I17" s="51">
        <v>471795</v>
      </c>
      <c r="J17" s="50">
        <v>0</v>
      </c>
      <c r="K17" s="50">
        <v>0</v>
      </c>
    </row>
    <row r="18" spans="1:11" s="48" customFormat="1" ht="12.75" customHeight="1">
      <c r="A18" s="50"/>
      <c r="B18" s="50">
        <v>11</v>
      </c>
      <c r="C18" s="142">
        <v>0</v>
      </c>
      <c r="D18" s="139"/>
      <c r="E18" s="143"/>
      <c r="F18" s="50" t="s">
        <v>29</v>
      </c>
      <c r="G18" s="50">
        <v>43</v>
      </c>
      <c r="H18" s="51">
        <v>190000</v>
      </c>
      <c r="I18" s="51">
        <v>190000</v>
      </c>
      <c r="J18" s="50">
        <v>0</v>
      </c>
      <c r="K18" s="50">
        <v>0</v>
      </c>
    </row>
    <row r="19" spans="1:11" s="48" customFormat="1" ht="12.75" customHeight="1">
      <c r="A19" s="50"/>
      <c r="B19" s="50">
        <v>12</v>
      </c>
      <c r="C19" s="142">
        <v>0</v>
      </c>
      <c r="D19" s="139"/>
      <c r="E19" s="143"/>
      <c r="F19" s="50" t="s">
        <v>30</v>
      </c>
      <c r="G19" s="50">
        <v>44</v>
      </c>
      <c r="H19" s="50"/>
      <c r="I19" s="51"/>
      <c r="J19" s="50">
        <v>0</v>
      </c>
      <c r="K19" s="50">
        <v>0</v>
      </c>
    </row>
    <row r="20" spans="1:11" s="48" customFormat="1" ht="12.75" customHeight="1">
      <c r="A20" s="50"/>
      <c r="B20" s="50">
        <v>13</v>
      </c>
      <c r="C20" s="142">
        <v>0</v>
      </c>
      <c r="D20" s="139"/>
      <c r="E20" s="143"/>
      <c r="F20" s="50" t="s">
        <v>31</v>
      </c>
      <c r="G20" s="50">
        <v>45</v>
      </c>
      <c r="H20" s="50"/>
      <c r="I20" s="51"/>
      <c r="J20" s="50">
        <v>0</v>
      </c>
      <c r="K20" s="50">
        <v>0</v>
      </c>
    </row>
    <row r="21" spans="1:11" s="48" customFormat="1" ht="12.75" customHeight="1">
      <c r="A21" s="50"/>
      <c r="B21" s="50">
        <v>14</v>
      </c>
      <c r="C21" s="142">
        <v>0</v>
      </c>
      <c r="D21" s="139"/>
      <c r="E21" s="143"/>
      <c r="F21" s="50" t="s">
        <v>32</v>
      </c>
      <c r="G21" s="50">
        <v>46</v>
      </c>
      <c r="H21" s="50"/>
      <c r="I21" s="51"/>
      <c r="J21" s="50">
        <v>0</v>
      </c>
      <c r="K21" s="50">
        <v>0</v>
      </c>
    </row>
    <row r="22" spans="1:11" s="48" customFormat="1" ht="12.75" customHeight="1">
      <c r="A22" s="50"/>
      <c r="B22" s="50">
        <v>15</v>
      </c>
      <c r="C22" s="142">
        <v>0</v>
      </c>
      <c r="D22" s="139"/>
      <c r="E22" s="143"/>
      <c r="F22" s="50" t="s">
        <v>33</v>
      </c>
      <c r="G22" s="50">
        <v>47</v>
      </c>
      <c r="H22" s="50"/>
      <c r="I22" s="51"/>
      <c r="J22" s="50">
        <v>0</v>
      </c>
      <c r="K22" s="50">
        <v>0</v>
      </c>
    </row>
    <row r="23" spans="1:11" s="48" customFormat="1" ht="12.75" customHeight="1">
      <c r="A23" s="50"/>
      <c r="B23" s="50">
        <v>16</v>
      </c>
      <c r="C23" s="142">
        <v>0</v>
      </c>
      <c r="D23" s="139"/>
      <c r="E23" s="143"/>
      <c r="F23" s="50" t="s">
        <v>34</v>
      </c>
      <c r="G23" s="50">
        <v>48</v>
      </c>
      <c r="H23" s="50"/>
      <c r="I23" s="51"/>
      <c r="J23" s="50">
        <v>0</v>
      </c>
      <c r="K23" s="50">
        <v>0</v>
      </c>
    </row>
    <row r="24" spans="1:11" s="48" customFormat="1" ht="12.75" customHeight="1">
      <c r="A24" s="50"/>
      <c r="B24" s="50">
        <v>17</v>
      </c>
      <c r="C24" s="142">
        <v>0</v>
      </c>
      <c r="D24" s="139"/>
      <c r="E24" s="143"/>
      <c r="F24" s="50" t="s">
        <v>35</v>
      </c>
      <c r="G24" s="50">
        <v>49</v>
      </c>
      <c r="H24" s="50"/>
      <c r="I24" s="51"/>
      <c r="J24" s="50">
        <v>0</v>
      </c>
      <c r="K24" s="50">
        <v>0</v>
      </c>
    </row>
    <row r="25" spans="1:11" s="48" customFormat="1" ht="12.75" customHeight="1">
      <c r="A25" s="50"/>
      <c r="B25" s="50">
        <v>18</v>
      </c>
      <c r="C25" s="142">
        <v>0</v>
      </c>
      <c r="D25" s="139"/>
      <c r="E25" s="143"/>
      <c r="F25" s="50" t="s">
        <v>36</v>
      </c>
      <c r="G25" s="50">
        <v>50</v>
      </c>
      <c r="H25" s="50"/>
      <c r="I25" s="51"/>
      <c r="J25" s="50">
        <v>0</v>
      </c>
      <c r="K25" s="50">
        <v>0</v>
      </c>
    </row>
    <row r="26" spans="1:11" s="48" customFormat="1" ht="12.75" customHeight="1">
      <c r="A26" s="50"/>
      <c r="B26" s="50">
        <v>19</v>
      </c>
      <c r="C26" s="142">
        <v>0</v>
      </c>
      <c r="D26" s="139"/>
      <c r="E26" s="143"/>
      <c r="F26" s="50" t="s">
        <v>37</v>
      </c>
      <c r="G26" s="50">
        <v>51</v>
      </c>
      <c r="H26" s="51">
        <v>351227.08</v>
      </c>
      <c r="I26" s="51">
        <v>351227.08</v>
      </c>
      <c r="J26" s="50">
        <v>0</v>
      </c>
      <c r="K26" s="50">
        <v>0</v>
      </c>
    </row>
    <row r="27" spans="1:11" s="48" customFormat="1" ht="12.75" customHeight="1">
      <c r="A27" s="50"/>
      <c r="B27" s="50">
        <v>20</v>
      </c>
      <c r="C27" s="142">
        <v>0</v>
      </c>
      <c r="D27" s="139"/>
      <c r="E27" s="143"/>
      <c r="F27" s="50" t="s">
        <v>38</v>
      </c>
      <c r="G27" s="50">
        <v>52</v>
      </c>
      <c r="H27" s="50"/>
      <c r="I27" s="51"/>
      <c r="J27" s="50">
        <v>0</v>
      </c>
      <c r="K27" s="50">
        <v>0</v>
      </c>
    </row>
    <row r="28" spans="1:11" s="48" customFormat="1" ht="12.75" customHeight="1">
      <c r="A28" s="50"/>
      <c r="B28" s="50">
        <v>21</v>
      </c>
      <c r="C28" s="142">
        <v>0</v>
      </c>
      <c r="D28" s="139"/>
      <c r="E28" s="143"/>
      <c r="F28" s="50" t="s">
        <v>39</v>
      </c>
      <c r="G28" s="50">
        <v>53</v>
      </c>
      <c r="H28" s="50"/>
      <c r="I28" s="51"/>
      <c r="J28" s="50">
        <v>0</v>
      </c>
      <c r="K28" s="50">
        <v>0</v>
      </c>
    </row>
    <row r="29" spans="1:11" s="48" customFormat="1" ht="12.75" customHeight="1">
      <c r="A29" s="50"/>
      <c r="B29" s="50">
        <v>22</v>
      </c>
      <c r="C29" s="142">
        <v>0</v>
      </c>
      <c r="D29" s="139"/>
      <c r="E29" s="143"/>
      <c r="F29" s="87" t="s">
        <v>310</v>
      </c>
      <c r="G29" s="50">
        <v>54</v>
      </c>
      <c r="H29" s="51">
        <v>82321.86</v>
      </c>
      <c r="I29" s="51">
        <v>82321.86</v>
      </c>
      <c r="J29" s="50">
        <v>0</v>
      </c>
      <c r="K29" s="50">
        <v>0</v>
      </c>
    </row>
    <row r="30" spans="1:11" s="48" customFormat="1" ht="12.75" customHeight="1">
      <c r="A30" s="50"/>
      <c r="B30" s="50">
        <v>23</v>
      </c>
      <c r="C30" s="142">
        <v>0</v>
      </c>
      <c r="D30" s="139"/>
      <c r="E30" s="143"/>
      <c r="F30" s="87" t="s">
        <v>311</v>
      </c>
      <c r="G30" s="50">
        <v>55</v>
      </c>
      <c r="H30" s="51">
        <v>299748.58</v>
      </c>
      <c r="I30" s="51">
        <v>299748.58</v>
      </c>
      <c r="J30" s="50">
        <v>0</v>
      </c>
      <c r="K30" s="50">
        <v>0</v>
      </c>
    </row>
    <row r="31" spans="1:11" s="48" customFormat="1" ht="12.75" customHeight="1">
      <c r="A31" s="52"/>
      <c r="B31" s="50">
        <v>24</v>
      </c>
      <c r="C31" s="142">
        <v>0</v>
      </c>
      <c r="D31" s="139"/>
      <c r="E31" s="143"/>
      <c r="F31" s="87" t="s">
        <v>312</v>
      </c>
      <c r="G31" s="50">
        <v>56</v>
      </c>
      <c r="H31" s="50">
        <v>0</v>
      </c>
      <c r="I31" s="50">
        <v>0</v>
      </c>
      <c r="J31" s="50">
        <v>0</v>
      </c>
      <c r="K31" s="50">
        <v>0</v>
      </c>
    </row>
    <row r="32" spans="1:11" s="48" customFormat="1" ht="12.75" customHeight="1">
      <c r="A32" s="52"/>
      <c r="B32" s="50">
        <v>25</v>
      </c>
      <c r="C32" s="142">
        <v>0</v>
      </c>
      <c r="D32" s="139"/>
      <c r="E32" s="143"/>
      <c r="F32" s="87" t="s">
        <v>313</v>
      </c>
      <c r="G32" s="50">
        <v>57</v>
      </c>
      <c r="H32" s="50">
        <v>0</v>
      </c>
      <c r="I32" s="50">
        <v>0</v>
      </c>
      <c r="J32" s="50">
        <v>0</v>
      </c>
      <c r="K32" s="50">
        <v>0</v>
      </c>
    </row>
    <row r="33" spans="1:11" s="48" customFormat="1" ht="12.75" customHeight="1">
      <c r="A33" s="52"/>
      <c r="B33" s="50">
        <v>26</v>
      </c>
      <c r="C33" s="142">
        <v>0</v>
      </c>
      <c r="D33" s="139"/>
      <c r="E33" s="143"/>
      <c r="F33" s="50" t="s">
        <v>44</v>
      </c>
      <c r="G33" s="50">
        <v>58</v>
      </c>
      <c r="H33" s="19" t="s">
        <v>181</v>
      </c>
      <c r="I33" s="51"/>
      <c r="J33" s="19" t="s">
        <v>181</v>
      </c>
      <c r="K33" s="50">
        <v>0</v>
      </c>
    </row>
    <row r="34" spans="1:11" s="49" customFormat="1" ht="12.75" customHeight="1">
      <c r="A34" s="148" t="s">
        <v>45</v>
      </c>
      <c r="B34" s="148">
        <v>27</v>
      </c>
      <c r="C34" s="145">
        <f>SUM(C8:E9)</f>
        <v>8892048.5399999991</v>
      </c>
      <c r="D34" s="145"/>
      <c r="E34" s="145"/>
      <c r="F34" s="148" t="s">
        <v>46</v>
      </c>
      <c r="G34" s="148">
        <v>59</v>
      </c>
      <c r="H34" s="149" t="s">
        <v>182</v>
      </c>
      <c r="I34" s="151">
        <f>SUM(I8:I33)</f>
        <v>9094754.3199999984</v>
      </c>
      <c r="J34" s="151">
        <v>403195</v>
      </c>
      <c r="K34" s="152">
        <v>0</v>
      </c>
    </row>
    <row r="35" spans="1:11" s="49" customFormat="1" ht="12.75" customHeight="1">
      <c r="A35" s="148"/>
      <c r="B35" s="148"/>
      <c r="C35" s="145"/>
      <c r="D35" s="145"/>
      <c r="E35" s="145"/>
      <c r="F35" s="148"/>
      <c r="G35" s="148"/>
      <c r="H35" s="150"/>
      <c r="I35" s="150"/>
      <c r="J35" s="150"/>
      <c r="K35" s="153"/>
    </row>
    <row r="36" spans="1:11" s="48" customFormat="1" ht="12.75" customHeight="1">
      <c r="A36" s="50" t="s">
        <v>183</v>
      </c>
      <c r="B36" s="50">
        <v>28</v>
      </c>
      <c r="C36" s="142">
        <v>1040773.94</v>
      </c>
      <c r="D36" s="139"/>
      <c r="E36" s="143"/>
      <c r="F36" s="50" t="s">
        <v>184</v>
      </c>
      <c r="G36" s="50">
        <v>60</v>
      </c>
      <c r="H36" s="51">
        <v>434873.16</v>
      </c>
      <c r="I36" s="19" t="s">
        <v>185</v>
      </c>
      <c r="J36" s="51">
        <v>200000</v>
      </c>
      <c r="K36" s="50">
        <v>0</v>
      </c>
    </row>
    <row r="37" spans="1:11" s="48" customFormat="1" ht="12.75" customHeight="1">
      <c r="A37" s="50" t="s">
        <v>178</v>
      </c>
      <c r="B37" s="50">
        <v>29</v>
      </c>
      <c r="C37" s="142">
        <v>1040773.94</v>
      </c>
      <c r="D37" s="139"/>
      <c r="E37" s="143"/>
      <c r="F37" s="50">
        <v>0</v>
      </c>
      <c r="G37" s="50">
        <v>61</v>
      </c>
      <c r="H37" s="50">
        <v>0</v>
      </c>
      <c r="I37" s="50">
        <v>0</v>
      </c>
      <c r="J37" s="50">
        <v>0</v>
      </c>
      <c r="K37" s="50">
        <v>0</v>
      </c>
    </row>
    <row r="38" spans="1:11" s="48" customFormat="1" ht="12.75" customHeight="1">
      <c r="A38" s="50" t="s">
        <v>13</v>
      </c>
      <c r="B38" s="50">
        <v>30</v>
      </c>
      <c r="C38" s="142"/>
      <c r="D38" s="139"/>
      <c r="E38" s="143"/>
      <c r="F38" s="50">
        <v>0</v>
      </c>
      <c r="G38" s="50">
        <v>62</v>
      </c>
      <c r="H38" s="50">
        <v>0</v>
      </c>
      <c r="I38" s="50">
        <v>0</v>
      </c>
      <c r="J38" s="50">
        <v>0</v>
      </c>
      <c r="K38" s="50">
        <v>0</v>
      </c>
    </row>
    <row r="39" spans="1:11" s="48" customFormat="1" ht="12.75" customHeight="1">
      <c r="A39" s="50" t="s">
        <v>180</v>
      </c>
      <c r="B39" s="50">
        <v>31</v>
      </c>
      <c r="C39" s="142"/>
      <c r="D39" s="139"/>
      <c r="E39" s="143"/>
      <c r="F39" s="50">
        <v>0</v>
      </c>
      <c r="G39" s="50">
        <v>63</v>
      </c>
      <c r="H39" s="50">
        <v>0</v>
      </c>
      <c r="I39" s="50">
        <v>0</v>
      </c>
      <c r="J39" s="50">
        <v>0</v>
      </c>
      <c r="K39" s="50">
        <v>0</v>
      </c>
    </row>
    <row r="40" spans="1:11" s="49" customFormat="1" ht="12.75" customHeight="1">
      <c r="A40" s="52" t="s">
        <v>73</v>
      </c>
      <c r="B40" s="52">
        <v>32</v>
      </c>
      <c r="C40" s="144">
        <f>C34+C36</f>
        <v>9932822.4799999986</v>
      </c>
      <c r="D40" s="145"/>
      <c r="E40" s="146"/>
      <c r="F40" s="52" t="s">
        <v>73</v>
      </c>
      <c r="G40" s="52">
        <v>64</v>
      </c>
      <c r="H40" s="96" t="s">
        <v>186</v>
      </c>
      <c r="I40" s="23" t="s">
        <v>187</v>
      </c>
      <c r="J40" s="23" t="s">
        <v>188</v>
      </c>
      <c r="K40" s="23">
        <v>0</v>
      </c>
    </row>
    <row r="41" spans="1:11" s="26" customFormat="1" ht="12.75" customHeight="1">
      <c r="A41" s="147" t="s">
        <v>189</v>
      </c>
      <c r="B41" s="147"/>
      <c r="C41" s="147"/>
      <c r="D41" s="147"/>
      <c r="E41" s="147"/>
      <c r="F41" s="147"/>
      <c r="G41" s="147"/>
      <c r="H41" s="147"/>
      <c r="I41" s="147"/>
      <c r="J41" s="147"/>
      <c r="K41" s="147"/>
    </row>
  </sheetData>
  <mergeCells count="53">
    <mergeCell ref="C10:E10"/>
    <mergeCell ref="C9:E9"/>
    <mergeCell ref="C8:E8"/>
    <mergeCell ref="C7:E7"/>
    <mergeCell ref="C38:E38"/>
    <mergeCell ref="C32:E32"/>
    <mergeCell ref="C33:E33"/>
    <mergeCell ref="C36:E36"/>
    <mergeCell ref="C37:E37"/>
    <mergeCell ref="C34:E35"/>
    <mergeCell ref="C26:E26"/>
    <mergeCell ref="C27:E27"/>
    <mergeCell ref="C28:E28"/>
    <mergeCell ref="C29:E29"/>
    <mergeCell ref="C30:E30"/>
    <mergeCell ref="C21:E21"/>
    <mergeCell ref="C39:E39"/>
    <mergeCell ref="C40:E40"/>
    <mergeCell ref="A41:K41"/>
    <mergeCell ref="A5:A6"/>
    <mergeCell ref="A34:A35"/>
    <mergeCell ref="B5:B6"/>
    <mergeCell ref="B34:B35"/>
    <mergeCell ref="F5:F6"/>
    <mergeCell ref="F34:F35"/>
    <mergeCell ref="G5:G6"/>
    <mergeCell ref="G34:G35"/>
    <mergeCell ref="H34:H35"/>
    <mergeCell ref="I34:I35"/>
    <mergeCell ref="J34:J35"/>
    <mergeCell ref="K34:K35"/>
    <mergeCell ref="C31:E31"/>
    <mergeCell ref="C22:E22"/>
    <mergeCell ref="C23:E23"/>
    <mergeCell ref="C24:E24"/>
    <mergeCell ref="C25:E25"/>
    <mergeCell ref="C16:E16"/>
    <mergeCell ref="C17:E17"/>
    <mergeCell ref="C18:E18"/>
    <mergeCell ref="C19:E19"/>
    <mergeCell ref="C20:E20"/>
    <mergeCell ref="C11:E11"/>
    <mergeCell ref="C12:E12"/>
    <mergeCell ref="C13:E13"/>
    <mergeCell ref="C14:E14"/>
    <mergeCell ref="C15:E15"/>
    <mergeCell ref="H5:K5"/>
    <mergeCell ref="C5:E6"/>
    <mergeCell ref="A1:K1"/>
    <mergeCell ref="A3:C3"/>
    <mergeCell ref="F3:I3"/>
    <mergeCell ref="A4:E4"/>
    <mergeCell ref="F4:K4"/>
  </mergeCells>
  <phoneticPr fontId="28" type="noConversion"/>
  <printOptions horizontalCentered="1" verticalCentered="1"/>
  <pageMargins left="0.74803149606299202" right="0.74803149606299202" top="0.37" bottom="0.34" header="0.23" footer="0.23"/>
  <pageSetup paperSize="9" orientation="landscape" r:id="rId1"/>
</worksheet>
</file>

<file path=xl/worksheets/sheet5.xml><?xml version="1.0" encoding="utf-8"?>
<worksheet xmlns="http://schemas.openxmlformats.org/spreadsheetml/2006/main" xmlns:r="http://schemas.openxmlformats.org/officeDocument/2006/relationships">
  <dimension ref="A1:G46"/>
  <sheetViews>
    <sheetView workbookViewId="0">
      <selection activeCell="A43" sqref="A43:XFD43"/>
    </sheetView>
  </sheetViews>
  <sheetFormatPr defaultColWidth="8.875" defaultRowHeight="13.5"/>
  <cols>
    <col min="4" max="4" width="25.75" customWidth="1"/>
    <col min="5" max="7" width="25.75" style="12" customWidth="1"/>
  </cols>
  <sheetData>
    <row r="1" spans="1:7" ht="21.75" customHeight="1">
      <c r="A1" s="154" t="s">
        <v>190</v>
      </c>
      <c r="B1" s="154"/>
      <c r="C1" s="154"/>
      <c r="D1" s="154"/>
      <c r="E1" s="154"/>
      <c r="F1" s="154"/>
      <c r="G1" s="154"/>
    </row>
    <row r="2" spans="1:7" s="26" customFormat="1" ht="12">
      <c r="A2" s="31"/>
      <c r="B2" s="31"/>
      <c r="C2" s="31"/>
      <c r="D2" s="31"/>
      <c r="E2" s="32"/>
      <c r="F2" s="32"/>
      <c r="G2" s="33" t="s">
        <v>191</v>
      </c>
    </row>
    <row r="3" spans="1:7" s="27" customFormat="1" ht="13.5" customHeight="1">
      <c r="A3" s="155" t="s">
        <v>2</v>
      </c>
      <c r="B3" s="155"/>
      <c r="C3" s="155"/>
      <c r="D3" s="155"/>
      <c r="E3" s="34"/>
      <c r="F3" s="35"/>
      <c r="G3" s="36" t="s">
        <v>3</v>
      </c>
    </row>
    <row r="4" spans="1:7" s="28" customFormat="1" ht="15.95" customHeight="1">
      <c r="A4" s="108" t="s">
        <v>6</v>
      </c>
      <c r="B4" s="156"/>
      <c r="C4" s="156"/>
      <c r="D4" s="109"/>
      <c r="E4" s="112" t="s">
        <v>46</v>
      </c>
      <c r="F4" s="112" t="s">
        <v>147</v>
      </c>
      <c r="G4" s="112" t="s">
        <v>148</v>
      </c>
    </row>
    <row r="5" spans="1:7" s="28" customFormat="1" ht="15.95" customHeight="1">
      <c r="A5" s="110" t="s">
        <v>192</v>
      </c>
      <c r="B5" s="157"/>
      <c r="C5" s="111"/>
      <c r="D5" s="37" t="s">
        <v>61</v>
      </c>
      <c r="E5" s="113"/>
      <c r="F5" s="113" t="s">
        <v>152</v>
      </c>
      <c r="G5" s="113" t="s">
        <v>152</v>
      </c>
    </row>
    <row r="6" spans="1:7" s="28" customFormat="1" ht="15.95" customHeight="1">
      <c r="A6" s="116" t="s">
        <v>153</v>
      </c>
      <c r="B6" s="116" t="s">
        <v>154</v>
      </c>
      <c r="C6" s="116" t="s">
        <v>155</v>
      </c>
      <c r="D6" s="37" t="s">
        <v>10</v>
      </c>
      <c r="E6" s="39" t="s">
        <v>65</v>
      </c>
      <c r="F6" s="39" t="s">
        <v>66</v>
      </c>
      <c r="G6" s="39" t="s">
        <v>67</v>
      </c>
    </row>
    <row r="7" spans="1:7" s="29" customFormat="1" ht="12">
      <c r="A7" s="117"/>
      <c r="B7" s="117" t="s">
        <v>152</v>
      </c>
      <c r="C7" s="117" t="s">
        <v>152</v>
      </c>
      <c r="D7" s="40" t="s">
        <v>73</v>
      </c>
      <c r="E7" s="41">
        <v>9094754.3200000003</v>
      </c>
      <c r="F7" s="41">
        <v>6052984.1399999997</v>
      </c>
      <c r="G7" s="41">
        <v>3041770.18</v>
      </c>
    </row>
    <row r="8" spans="1:7" s="30" customFormat="1" ht="10.5" customHeight="1">
      <c r="A8" s="158" t="s">
        <v>74</v>
      </c>
      <c r="B8" s="159"/>
      <c r="C8" s="160"/>
      <c r="D8" s="42" t="s">
        <v>75</v>
      </c>
      <c r="E8" s="41">
        <v>5387327.9500000002</v>
      </c>
      <c r="F8" s="41">
        <v>4218349.01</v>
      </c>
      <c r="G8" s="41">
        <v>1168978.94</v>
      </c>
    </row>
    <row r="9" spans="1:7" s="27" customFormat="1" ht="10.5" customHeight="1">
      <c r="A9" s="161" t="s">
        <v>76</v>
      </c>
      <c r="B9" s="162" t="s">
        <v>152</v>
      </c>
      <c r="C9" s="163" t="s">
        <v>152</v>
      </c>
      <c r="D9" s="43" t="s">
        <v>77</v>
      </c>
      <c r="E9" s="44">
        <v>4818349.01</v>
      </c>
      <c r="F9" s="44">
        <v>4218349.01</v>
      </c>
      <c r="G9" s="44">
        <v>600000</v>
      </c>
    </row>
    <row r="10" spans="1:7" s="27" customFormat="1" ht="10.5" customHeight="1">
      <c r="A10" s="161" t="s">
        <v>78</v>
      </c>
      <c r="B10" s="162" t="s">
        <v>152</v>
      </c>
      <c r="C10" s="163" t="s">
        <v>152</v>
      </c>
      <c r="D10" s="43" t="s">
        <v>79</v>
      </c>
      <c r="E10" s="44">
        <v>4218349.01</v>
      </c>
      <c r="F10" s="44">
        <v>4218349.01</v>
      </c>
      <c r="G10" s="44">
        <v>0</v>
      </c>
    </row>
    <row r="11" spans="1:7" s="27" customFormat="1" ht="10.5" customHeight="1">
      <c r="A11" s="161" t="s">
        <v>80</v>
      </c>
      <c r="B11" s="162" t="s">
        <v>152</v>
      </c>
      <c r="C11" s="163" t="s">
        <v>152</v>
      </c>
      <c r="D11" s="43" t="s">
        <v>81</v>
      </c>
      <c r="E11" s="44">
        <v>600000</v>
      </c>
      <c r="F11" s="44">
        <v>0</v>
      </c>
      <c r="G11" s="44">
        <v>600000</v>
      </c>
    </row>
    <row r="12" spans="1:7" s="27" customFormat="1" ht="10.5" customHeight="1">
      <c r="A12" s="161" t="s">
        <v>156</v>
      </c>
      <c r="B12" s="162" t="s">
        <v>152</v>
      </c>
      <c r="C12" s="163" t="s">
        <v>152</v>
      </c>
      <c r="D12" s="43" t="s">
        <v>157</v>
      </c>
      <c r="E12" s="44">
        <v>15000</v>
      </c>
      <c r="F12" s="44">
        <v>0</v>
      </c>
      <c r="G12" s="44">
        <v>15000</v>
      </c>
    </row>
    <row r="13" spans="1:7" s="27" customFormat="1" ht="10.5" customHeight="1">
      <c r="A13" s="161" t="s">
        <v>158</v>
      </c>
      <c r="B13" s="162" t="s">
        <v>152</v>
      </c>
      <c r="C13" s="163" t="s">
        <v>152</v>
      </c>
      <c r="D13" s="43" t="s">
        <v>81</v>
      </c>
      <c r="E13" s="44">
        <v>15000</v>
      </c>
      <c r="F13" s="44">
        <v>0</v>
      </c>
      <c r="G13" s="44">
        <v>15000</v>
      </c>
    </row>
    <row r="14" spans="1:7" s="27" customFormat="1" ht="10.5" customHeight="1">
      <c r="A14" s="161" t="s">
        <v>159</v>
      </c>
      <c r="B14" s="162" t="s">
        <v>152</v>
      </c>
      <c r="C14" s="163" t="s">
        <v>152</v>
      </c>
      <c r="D14" s="43" t="s">
        <v>160</v>
      </c>
      <c r="E14" s="44">
        <v>553978.93999999994</v>
      </c>
      <c r="F14" s="44">
        <v>0</v>
      </c>
      <c r="G14" s="44">
        <v>553978.93999999994</v>
      </c>
    </row>
    <row r="15" spans="1:7" s="27" customFormat="1" ht="10.5" customHeight="1">
      <c r="A15" s="161" t="s">
        <v>161</v>
      </c>
      <c r="B15" s="162" t="s">
        <v>152</v>
      </c>
      <c r="C15" s="163" t="s">
        <v>152</v>
      </c>
      <c r="D15" s="43" t="s">
        <v>81</v>
      </c>
      <c r="E15" s="44">
        <v>553978.93999999994</v>
      </c>
      <c r="F15" s="44">
        <v>0</v>
      </c>
      <c r="G15" s="44">
        <v>553978.93999999994</v>
      </c>
    </row>
    <row r="16" spans="1:7" s="30" customFormat="1" ht="10.5" customHeight="1">
      <c r="A16" s="158" t="s">
        <v>82</v>
      </c>
      <c r="B16" s="159" t="s">
        <v>152</v>
      </c>
      <c r="C16" s="160" t="s">
        <v>152</v>
      </c>
      <c r="D16" s="42" t="s">
        <v>83</v>
      </c>
      <c r="E16" s="41">
        <v>2013689.13</v>
      </c>
      <c r="F16" s="41">
        <v>1184763.33</v>
      </c>
      <c r="G16" s="41">
        <v>828925.8</v>
      </c>
    </row>
    <row r="17" spans="1:7" s="27" customFormat="1" ht="10.5" customHeight="1">
      <c r="A17" s="161" t="s">
        <v>84</v>
      </c>
      <c r="B17" s="162" t="s">
        <v>152</v>
      </c>
      <c r="C17" s="163" t="s">
        <v>152</v>
      </c>
      <c r="D17" s="43" t="s">
        <v>85</v>
      </c>
      <c r="E17" s="44">
        <v>1240557.93</v>
      </c>
      <c r="F17" s="44">
        <v>591600</v>
      </c>
      <c r="G17" s="44">
        <v>648957.93000000005</v>
      </c>
    </row>
    <row r="18" spans="1:7" s="27" customFormat="1" ht="10.5" customHeight="1">
      <c r="A18" s="161" t="s">
        <v>86</v>
      </c>
      <c r="B18" s="162" t="s">
        <v>152</v>
      </c>
      <c r="C18" s="163" t="s">
        <v>152</v>
      </c>
      <c r="D18" s="43" t="s">
        <v>87</v>
      </c>
      <c r="E18" s="44">
        <v>1240557.93</v>
      </c>
      <c r="F18" s="44">
        <v>591600</v>
      </c>
      <c r="G18" s="44">
        <v>648957.93000000005</v>
      </c>
    </row>
    <row r="19" spans="1:7" s="27" customFormat="1" ht="10.5" customHeight="1">
      <c r="A19" s="161" t="s">
        <v>88</v>
      </c>
      <c r="B19" s="162" t="s">
        <v>152</v>
      </c>
      <c r="C19" s="163" t="s">
        <v>152</v>
      </c>
      <c r="D19" s="43" t="s">
        <v>89</v>
      </c>
      <c r="E19" s="44">
        <v>258906.25</v>
      </c>
      <c r="F19" s="44">
        <v>258906.25</v>
      </c>
      <c r="G19" s="44">
        <v>0</v>
      </c>
    </row>
    <row r="20" spans="1:7" s="27" customFormat="1" ht="10.5" customHeight="1">
      <c r="A20" s="161" t="s">
        <v>90</v>
      </c>
      <c r="B20" s="162" t="s">
        <v>152</v>
      </c>
      <c r="C20" s="163" t="s">
        <v>152</v>
      </c>
      <c r="D20" s="43" t="s">
        <v>91</v>
      </c>
      <c r="E20" s="44">
        <v>70612.41</v>
      </c>
      <c r="F20" s="44">
        <v>70612.41</v>
      </c>
      <c r="G20" s="44">
        <v>0</v>
      </c>
    </row>
    <row r="21" spans="1:7" s="27" customFormat="1" ht="10.5" customHeight="1">
      <c r="A21" s="161" t="s">
        <v>92</v>
      </c>
      <c r="B21" s="162" t="s">
        <v>152</v>
      </c>
      <c r="C21" s="163" t="s">
        <v>152</v>
      </c>
      <c r="D21" s="43" t="s">
        <v>93</v>
      </c>
      <c r="E21" s="44">
        <v>188293.84</v>
      </c>
      <c r="F21" s="44">
        <v>188293.84</v>
      </c>
      <c r="G21" s="44">
        <v>0</v>
      </c>
    </row>
    <row r="22" spans="1:7" s="27" customFormat="1" ht="10.5" customHeight="1">
      <c r="A22" s="161" t="s">
        <v>94</v>
      </c>
      <c r="B22" s="162" t="s">
        <v>152</v>
      </c>
      <c r="C22" s="163" t="s">
        <v>152</v>
      </c>
      <c r="D22" s="43" t="s">
        <v>95</v>
      </c>
      <c r="E22" s="44">
        <v>179967.87</v>
      </c>
      <c r="F22" s="44">
        <v>0</v>
      </c>
      <c r="G22" s="44">
        <v>179967.87</v>
      </c>
    </row>
    <row r="23" spans="1:7" s="27" customFormat="1" ht="10.5" customHeight="1">
      <c r="A23" s="161" t="s">
        <v>96</v>
      </c>
      <c r="B23" s="162" t="s">
        <v>152</v>
      </c>
      <c r="C23" s="163" t="s">
        <v>152</v>
      </c>
      <c r="D23" s="43" t="s">
        <v>97</v>
      </c>
      <c r="E23" s="44">
        <v>179967.87</v>
      </c>
      <c r="F23" s="44">
        <v>0</v>
      </c>
      <c r="G23" s="44">
        <v>179967.87</v>
      </c>
    </row>
    <row r="24" spans="1:7" s="27" customFormat="1" ht="10.5" customHeight="1">
      <c r="A24" s="161" t="s">
        <v>98</v>
      </c>
      <c r="B24" s="162" t="s">
        <v>152</v>
      </c>
      <c r="C24" s="163" t="s">
        <v>152</v>
      </c>
      <c r="D24" s="43" t="s">
        <v>99</v>
      </c>
      <c r="E24" s="44">
        <v>334257.08</v>
      </c>
      <c r="F24" s="44">
        <v>334257.08</v>
      </c>
      <c r="G24" s="44">
        <v>0</v>
      </c>
    </row>
    <row r="25" spans="1:7" s="27" customFormat="1" ht="10.5" customHeight="1">
      <c r="A25" s="161" t="s">
        <v>100</v>
      </c>
      <c r="B25" s="162" t="s">
        <v>152</v>
      </c>
      <c r="C25" s="163" t="s">
        <v>152</v>
      </c>
      <c r="D25" s="43" t="s">
        <v>101</v>
      </c>
      <c r="E25" s="44">
        <v>334257.08</v>
      </c>
      <c r="F25" s="44">
        <v>334257.08</v>
      </c>
      <c r="G25" s="44">
        <v>0</v>
      </c>
    </row>
    <row r="26" spans="1:7" s="30" customFormat="1" ht="10.5" customHeight="1">
      <c r="A26" s="158" t="s">
        <v>102</v>
      </c>
      <c r="B26" s="159" t="s">
        <v>152</v>
      </c>
      <c r="C26" s="160" t="s">
        <v>152</v>
      </c>
      <c r="D26" s="42" t="s">
        <v>103</v>
      </c>
      <c r="E26" s="41">
        <v>298644.71999999997</v>
      </c>
      <c r="F26" s="41">
        <v>298644.71999999997</v>
      </c>
      <c r="G26" s="41">
        <v>0</v>
      </c>
    </row>
    <row r="27" spans="1:7" s="27" customFormat="1" ht="10.5" customHeight="1">
      <c r="A27" s="161" t="s">
        <v>104</v>
      </c>
      <c r="B27" s="162" t="s">
        <v>152</v>
      </c>
      <c r="C27" s="163" t="s">
        <v>152</v>
      </c>
      <c r="D27" s="43" t="s">
        <v>105</v>
      </c>
      <c r="E27" s="44">
        <v>298644.71999999997</v>
      </c>
      <c r="F27" s="44">
        <v>298644.71999999997</v>
      </c>
      <c r="G27" s="44">
        <v>0</v>
      </c>
    </row>
    <row r="28" spans="1:7" s="27" customFormat="1" ht="10.5" customHeight="1">
      <c r="A28" s="161" t="s">
        <v>106</v>
      </c>
      <c r="B28" s="162" t="s">
        <v>152</v>
      </c>
      <c r="C28" s="163" t="s">
        <v>152</v>
      </c>
      <c r="D28" s="43" t="s">
        <v>107</v>
      </c>
      <c r="E28" s="44">
        <v>270127.68</v>
      </c>
      <c r="F28" s="44">
        <v>270127.68</v>
      </c>
      <c r="G28" s="44">
        <v>0</v>
      </c>
    </row>
    <row r="29" spans="1:7" s="27" customFormat="1" ht="10.5" customHeight="1">
      <c r="A29" s="161" t="s">
        <v>108</v>
      </c>
      <c r="B29" s="162" t="s">
        <v>152</v>
      </c>
      <c r="C29" s="163" t="s">
        <v>152</v>
      </c>
      <c r="D29" s="43" t="s">
        <v>109</v>
      </c>
      <c r="E29" s="44">
        <v>28517.040000000001</v>
      </c>
      <c r="F29" s="44">
        <v>28517.040000000001</v>
      </c>
      <c r="G29" s="44">
        <v>0</v>
      </c>
    </row>
    <row r="30" spans="1:7" s="30" customFormat="1" ht="10.5" customHeight="1">
      <c r="A30" s="158" t="s">
        <v>162</v>
      </c>
      <c r="B30" s="159" t="s">
        <v>152</v>
      </c>
      <c r="C30" s="160" t="s">
        <v>152</v>
      </c>
      <c r="D30" s="42" t="s">
        <v>163</v>
      </c>
      <c r="E30" s="41">
        <v>471795</v>
      </c>
      <c r="F30" s="41">
        <v>0</v>
      </c>
      <c r="G30" s="41">
        <v>471795</v>
      </c>
    </row>
    <row r="31" spans="1:7" s="27" customFormat="1" ht="10.5" customHeight="1">
      <c r="A31" s="161" t="s">
        <v>164</v>
      </c>
      <c r="B31" s="162" t="s">
        <v>152</v>
      </c>
      <c r="C31" s="163" t="s">
        <v>152</v>
      </c>
      <c r="D31" s="43" t="s">
        <v>165</v>
      </c>
      <c r="E31" s="44">
        <v>471795</v>
      </c>
      <c r="F31" s="44">
        <v>0</v>
      </c>
      <c r="G31" s="44">
        <v>471795</v>
      </c>
    </row>
    <row r="32" spans="1:7" s="27" customFormat="1" ht="10.5" customHeight="1">
      <c r="A32" s="161" t="s">
        <v>166</v>
      </c>
      <c r="B32" s="162" t="s">
        <v>152</v>
      </c>
      <c r="C32" s="163" t="s">
        <v>152</v>
      </c>
      <c r="D32" s="43" t="s">
        <v>167</v>
      </c>
      <c r="E32" s="44">
        <v>471795</v>
      </c>
      <c r="F32" s="44">
        <v>0</v>
      </c>
      <c r="G32" s="44">
        <v>471795</v>
      </c>
    </row>
    <row r="33" spans="1:7" s="30" customFormat="1" ht="10.5" customHeight="1">
      <c r="A33" s="158" t="s">
        <v>110</v>
      </c>
      <c r="B33" s="159" t="s">
        <v>152</v>
      </c>
      <c r="C33" s="160" t="s">
        <v>152</v>
      </c>
      <c r="D33" s="42" t="s">
        <v>111</v>
      </c>
      <c r="E33" s="41">
        <v>190000</v>
      </c>
      <c r="F33" s="41">
        <v>0</v>
      </c>
      <c r="G33" s="41">
        <v>190000</v>
      </c>
    </row>
    <row r="34" spans="1:7" s="27" customFormat="1" ht="10.5" customHeight="1">
      <c r="A34" s="161" t="s">
        <v>112</v>
      </c>
      <c r="B34" s="162" t="s">
        <v>152</v>
      </c>
      <c r="C34" s="163" t="s">
        <v>152</v>
      </c>
      <c r="D34" s="43" t="s">
        <v>113</v>
      </c>
      <c r="E34" s="44">
        <v>190000</v>
      </c>
      <c r="F34" s="44">
        <v>0</v>
      </c>
      <c r="G34" s="44">
        <v>190000</v>
      </c>
    </row>
    <row r="35" spans="1:7" s="27" customFormat="1" ht="10.5" customHeight="1">
      <c r="A35" s="161" t="s">
        <v>114</v>
      </c>
      <c r="B35" s="162" t="s">
        <v>152</v>
      </c>
      <c r="C35" s="163" t="s">
        <v>152</v>
      </c>
      <c r="D35" s="43" t="s">
        <v>115</v>
      </c>
      <c r="E35" s="44">
        <v>190000</v>
      </c>
      <c r="F35" s="44">
        <v>0</v>
      </c>
      <c r="G35" s="44">
        <v>190000</v>
      </c>
    </row>
    <row r="36" spans="1:7" s="30" customFormat="1" ht="10.5" customHeight="1">
      <c r="A36" s="158" t="s">
        <v>116</v>
      </c>
      <c r="B36" s="159" t="s">
        <v>152</v>
      </c>
      <c r="C36" s="160" t="s">
        <v>152</v>
      </c>
      <c r="D36" s="42" t="s">
        <v>117</v>
      </c>
      <c r="E36" s="41">
        <v>351227.08</v>
      </c>
      <c r="F36" s="41">
        <v>351227.08</v>
      </c>
      <c r="G36" s="41">
        <v>0</v>
      </c>
    </row>
    <row r="37" spans="1:7" s="27" customFormat="1" ht="10.5" customHeight="1">
      <c r="A37" s="161" t="s">
        <v>118</v>
      </c>
      <c r="B37" s="162" t="s">
        <v>152</v>
      </c>
      <c r="C37" s="163" t="s">
        <v>152</v>
      </c>
      <c r="D37" s="43" t="s">
        <v>119</v>
      </c>
      <c r="E37" s="44">
        <v>351227.08</v>
      </c>
      <c r="F37" s="44">
        <v>351227.08</v>
      </c>
      <c r="G37" s="44">
        <v>0</v>
      </c>
    </row>
    <row r="38" spans="1:7" s="27" customFormat="1" ht="10.5" customHeight="1">
      <c r="A38" s="161" t="s">
        <v>120</v>
      </c>
      <c r="B38" s="162" t="s">
        <v>152</v>
      </c>
      <c r="C38" s="163" t="s">
        <v>152</v>
      </c>
      <c r="D38" s="43" t="s">
        <v>121</v>
      </c>
      <c r="E38" s="44">
        <v>351227.08</v>
      </c>
      <c r="F38" s="44">
        <v>351227.08</v>
      </c>
      <c r="G38" s="44">
        <v>0</v>
      </c>
    </row>
    <row r="39" spans="1:7" s="30" customFormat="1" ht="10.5" customHeight="1">
      <c r="A39" s="158" t="s">
        <v>122</v>
      </c>
      <c r="B39" s="159" t="s">
        <v>152</v>
      </c>
      <c r="C39" s="160" t="s">
        <v>152</v>
      </c>
      <c r="D39" s="42" t="s">
        <v>123</v>
      </c>
      <c r="E39" s="41">
        <v>82321.86</v>
      </c>
      <c r="F39" s="41">
        <v>0</v>
      </c>
      <c r="G39" s="41">
        <v>82321.86</v>
      </c>
    </row>
    <row r="40" spans="1:7" s="27" customFormat="1" ht="10.5" customHeight="1">
      <c r="A40" s="161" t="s">
        <v>124</v>
      </c>
      <c r="B40" s="162" t="s">
        <v>152</v>
      </c>
      <c r="C40" s="163" t="s">
        <v>152</v>
      </c>
      <c r="D40" s="43" t="s">
        <v>125</v>
      </c>
      <c r="E40" s="44">
        <v>82321.86</v>
      </c>
      <c r="F40" s="44">
        <v>0</v>
      </c>
      <c r="G40" s="44">
        <v>82321.86</v>
      </c>
    </row>
    <row r="41" spans="1:7" s="27" customFormat="1" ht="10.5" customHeight="1">
      <c r="A41" s="161" t="s">
        <v>126</v>
      </c>
      <c r="B41" s="162" t="s">
        <v>152</v>
      </c>
      <c r="C41" s="163" t="s">
        <v>152</v>
      </c>
      <c r="D41" s="43" t="s">
        <v>127</v>
      </c>
      <c r="E41" s="44">
        <v>20000</v>
      </c>
      <c r="F41" s="44">
        <v>0</v>
      </c>
      <c r="G41" s="44">
        <v>20000</v>
      </c>
    </row>
    <row r="42" spans="1:7" s="27" customFormat="1" ht="10.5" customHeight="1">
      <c r="A42" s="161" t="s">
        <v>128</v>
      </c>
      <c r="B42" s="162" t="s">
        <v>152</v>
      </c>
      <c r="C42" s="163" t="s">
        <v>152</v>
      </c>
      <c r="D42" s="43" t="s">
        <v>129</v>
      </c>
      <c r="E42" s="44">
        <v>62321.86</v>
      </c>
      <c r="F42" s="44">
        <v>0</v>
      </c>
      <c r="G42" s="44">
        <v>62321.86</v>
      </c>
    </row>
    <row r="43" spans="1:7" s="30" customFormat="1" ht="10.5" customHeight="1">
      <c r="A43" s="158" t="s">
        <v>130</v>
      </c>
      <c r="B43" s="159" t="s">
        <v>152</v>
      </c>
      <c r="C43" s="160" t="s">
        <v>152</v>
      </c>
      <c r="D43" s="42" t="s">
        <v>131</v>
      </c>
      <c r="E43" s="41">
        <v>299748.58</v>
      </c>
      <c r="F43" s="41">
        <v>0</v>
      </c>
      <c r="G43" s="41">
        <v>299748.58</v>
      </c>
    </row>
    <row r="44" spans="1:7" s="27" customFormat="1" ht="10.5" customHeight="1">
      <c r="A44" s="161" t="s">
        <v>132</v>
      </c>
      <c r="B44" s="162" t="s">
        <v>152</v>
      </c>
      <c r="C44" s="163" t="s">
        <v>152</v>
      </c>
      <c r="D44" s="43" t="s">
        <v>131</v>
      </c>
      <c r="E44" s="44">
        <v>299748.58</v>
      </c>
      <c r="F44" s="44">
        <v>0</v>
      </c>
      <c r="G44" s="44">
        <v>299748.58</v>
      </c>
    </row>
    <row r="45" spans="1:7" s="27" customFormat="1" ht="10.5" customHeight="1">
      <c r="A45" s="161" t="s">
        <v>133</v>
      </c>
      <c r="B45" s="162" t="s">
        <v>152</v>
      </c>
      <c r="C45" s="163" t="s">
        <v>152</v>
      </c>
      <c r="D45" s="43" t="s">
        <v>134</v>
      </c>
      <c r="E45" s="45">
        <v>299748.58</v>
      </c>
      <c r="F45" s="45">
        <v>0</v>
      </c>
      <c r="G45" s="45">
        <v>299748.58</v>
      </c>
    </row>
    <row r="46" spans="1:7" s="27" customFormat="1" ht="11.25" customHeight="1">
      <c r="E46" s="46"/>
      <c r="F46" s="46"/>
      <c r="G46" s="46"/>
    </row>
  </sheetData>
  <mergeCells count="48">
    <mergeCell ref="A44:C44"/>
    <mergeCell ref="A45:C45"/>
    <mergeCell ref="A6:A7"/>
    <mergeCell ref="B6:B7"/>
    <mergeCell ref="C6:C7"/>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9:C9"/>
    <mergeCell ref="A10:C10"/>
    <mergeCell ref="A11:C11"/>
    <mergeCell ref="A12:C12"/>
    <mergeCell ref="A13:C13"/>
    <mergeCell ref="A1:G1"/>
    <mergeCell ref="A3:D3"/>
    <mergeCell ref="A4:D4"/>
    <mergeCell ref="A5:C5"/>
    <mergeCell ref="A8:C8"/>
    <mergeCell ref="E4:E5"/>
    <mergeCell ref="F4:F5"/>
    <mergeCell ref="G4:G5"/>
  </mergeCells>
  <phoneticPr fontId="28" type="noConversion"/>
  <pageMargins left="0.74803149606299202" right="0.74803149606299202" top="0.28999999999999998" bottom="0.25" header="0.18" footer="0.21"/>
  <pageSetup paperSize="9" orientation="landscape"/>
</worksheet>
</file>

<file path=xl/worksheets/sheet6.xml><?xml version="1.0" encoding="utf-8"?>
<worksheet xmlns="http://schemas.openxmlformats.org/spreadsheetml/2006/main" xmlns:r="http://schemas.openxmlformats.org/officeDocument/2006/relationships">
  <dimension ref="A1:K41"/>
  <sheetViews>
    <sheetView zoomScaleNormal="100" workbookViewId="0">
      <selection activeCell="J2" sqref="J2:K2"/>
    </sheetView>
  </sheetViews>
  <sheetFormatPr defaultColWidth="8.875" defaultRowHeight="13.5"/>
  <cols>
    <col min="1" max="1" width="11.25" customWidth="1"/>
    <col min="2" max="3" width="15.5" customWidth="1"/>
    <col min="4" max="4" width="10.875" customWidth="1"/>
    <col min="5" max="5" width="2.25" customWidth="1"/>
    <col min="6" max="7" width="15.5" customWidth="1"/>
    <col min="8" max="8" width="13.625" customWidth="1"/>
    <col min="9" max="9" width="15" customWidth="1"/>
    <col min="10" max="10" width="0.625" customWidth="1"/>
    <col min="11" max="11" width="15.5" customWidth="1"/>
  </cols>
  <sheetData>
    <row r="1" spans="1:11" ht="22.15" customHeight="1">
      <c r="A1" s="164" t="s">
        <v>193</v>
      </c>
      <c r="B1" s="164"/>
      <c r="C1" s="164"/>
      <c r="D1" s="164"/>
      <c r="E1" s="164"/>
      <c r="F1" s="164"/>
      <c r="G1" s="164"/>
      <c r="H1" s="164"/>
      <c r="I1" s="164"/>
      <c r="J1" s="164"/>
      <c r="K1" s="164"/>
    </row>
    <row r="2" spans="1:11" ht="14.45" customHeight="1">
      <c r="A2" s="165"/>
      <c r="B2" s="165"/>
      <c r="C2" s="165"/>
      <c r="D2" s="165"/>
      <c r="E2" s="166"/>
      <c r="F2" s="166"/>
      <c r="G2" s="166"/>
      <c r="H2" s="166"/>
      <c r="I2" s="166"/>
      <c r="J2" s="193" t="s">
        <v>194</v>
      </c>
      <c r="K2" s="193"/>
    </row>
    <row r="3" spans="1:11" ht="15.95" customHeight="1">
      <c r="A3" s="167" t="s">
        <v>195</v>
      </c>
      <c r="B3" s="167"/>
      <c r="C3" s="167"/>
      <c r="D3" s="168"/>
      <c r="E3" s="168"/>
      <c r="F3" s="168"/>
      <c r="G3" s="168"/>
      <c r="H3" s="168"/>
      <c r="I3" s="168"/>
      <c r="J3" s="169" t="s">
        <v>196</v>
      </c>
      <c r="K3" s="169"/>
    </row>
    <row r="4" spans="1:11" ht="15.95" customHeight="1">
      <c r="A4" s="100" t="s">
        <v>197</v>
      </c>
      <c r="B4" s="100"/>
      <c r="C4" s="100"/>
      <c r="D4" s="100" t="s">
        <v>198</v>
      </c>
      <c r="E4" s="100"/>
      <c r="F4" s="100"/>
      <c r="G4" s="100"/>
      <c r="H4" s="100"/>
      <c r="I4" s="100"/>
      <c r="J4" s="100"/>
      <c r="K4" s="100"/>
    </row>
    <row r="5" spans="1:11" ht="15.95" customHeight="1">
      <c r="A5" s="16" t="s">
        <v>199</v>
      </c>
      <c r="B5" s="16" t="s">
        <v>61</v>
      </c>
      <c r="C5" s="16" t="s">
        <v>200</v>
      </c>
      <c r="D5" s="100" t="s">
        <v>199</v>
      </c>
      <c r="E5" s="100"/>
      <c r="F5" s="16" t="s">
        <v>61</v>
      </c>
      <c r="G5" s="16" t="s">
        <v>200</v>
      </c>
      <c r="H5" s="16" t="s">
        <v>199</v>
      </c>
      <c r="I5" s="100" t="s">
        <v>61</v>
      </c>
      <c r="J5" s="100"/>
      <c r="K5" s="16" t="s">
        <v>200</v>
      </c>
    </row>
    <row r="6" spans="1:11" s="14" customFormat="1" ht="20.65" customHeight="1">
      <c r="A6" s="17">
        <v>301</v>
      </c>
      <c r="B6" s="17" t="s">
        <v>201</v>
      </c>
      <c r="C6" s="18">
        <f>SUM(C7:C19)</f>
        <v>4591976.72</v>
      </c>
      <c r="D6" s="170">
        <v>302</v>
      </c>
      <c r="E6" s="170"/>
      <c r="F6" s="17" t="s">
        <v>202</v>
      </c>
      <c r="G6" s="18">
        <f>SUM(G7:G33)</f>
        <v>1368735.01</v>
      </c>
      <c r="H6" s="17">
        <v>310</v>
      </c>
      <c r="I6" s="170" t="s">
        <v>203</v>
      </c>
      <c r="J6" s="170"/>
      <c r="K6" s="18">
        <f>SUM(K7:K22)</f>
        <v>0</v>
      </c>
    </row>
    <row r="7" spans="1:11" s="15" customFormat="1" ht="15.95" customHeight="1">
      <c r="A7" s="19">
        <v>30101</v>
      </c>
      <c r="B7" s="19" t="s">
        <v>204</v>
      </c>
      <c r="C7" s="20">
        <v>1213995.72</v>
      </c>
      <c r="D7" s="171">
        <v>30201</v>
      </c>
      <c r="E7" s="171"/>
      <c r="F7" s="19" t="s">
        <v>205</v>
      </c>
      <c r="G7" s="20">
        <v>50281.53</v>
      </c>
      <c r="H7" s="19">
        <v>31001</v>
      </c>
      <c r="I7" s="171" t="s">
        <v>206</v>
      </c>
      <c r="J7" s="171"/>
      <c r="K7" s="21">
        <v>0</v>
      </c>
    </row>
    <row r="8" spans="1:11" s="15" customFormat="1" ht="15.95" customHeight="1">
      <c r="A8" s="19">
        <v>30102</v>
      </c>
      <c r="B8" s="19" t="s">
        <v>207</v>
      </c>
      <c r="C8" s="20">
        <v>303835.65999999997</v>
      </c>
      <c r="D8" s="171">
        <v>30202</v>
      </c>
      <c r="E8" s="171"/>
      <c r="F8" s="19" t="s">
        <v>208</v>
      </c>
      <c r="G8" s="21">
        <v>0</v>
      </c>
      <c r="H8" s="19">
        <v>31002</v>
      </c>
      <c r="I8" s="171" t="s">
        <v>209</v>
      </c>
      <c r="J8" s="171"/>
      <c r="K8" s="20">
        <v>0</v>
      </c>
    </row>
    <row r="9" spans="1:11" s="15" customFormat="1" ht="15.95" customHeight="1">
      <c r="A9" s="19">
        <v>30103</v>
      </c>
      <c r="B9" s="19" t="s">
        <v>210</v>
      </c>
      <c r="C9" s="20">
        <v>104400</v>
      </c>
      <c r="D9" s="171">
        <v>30203</v>
      </c>
      <c r="E9" s="171"/>
      <c r="F9" s="19" t="s">
        <v>211</v>
      </c>
      <c r="G9" s="21">
        <v>0</v>
      </c>
      <c r="H9" s="19">
        <v>31003</v>
      </c>
      <c r="I9" s="171" t="s">
        <v>212</v>
      </c>
      <c r="J9" s="171"/>
      <c r="K9" s="21">
        <v>0</v>
      </c>
    </row>
    <row r="10" spans="1:11" s="15" customFormat="1" ht="20.65" customHeight="1">
      <c r="A10" s="19">
        <v>30106</v>
      </c>
      <c r="B10" s="19" t="s">
        <v>213</v>
      </c>
      <c r="C10" s="21">
        <v>0</v>
      </c>
      <c r="D10" s="171">
        <v>30204</v>
      </c>
      <c r="E10" s="171"/>
      <c r="F10" s="19" t="s">
        <v>214</v>
      </c>
      <c r="G10" s="20">
        <v>0</v>
      </c>
      <c r="H10" s="19">
        <v>31005</v>
      </c>
      <c r="I10" s="171" t="s">
        <v>215</v>
      </c>
      <c r="J10" s="171"/>
      <c r="K10" s="20">
        <v>0</v>
      </c>
    </row>
    <row r="11" spans="1:11" s="15" customFormat="1" ht="15.95" customHeight="1">
      <c r="A11" s="19">
        <v>30107</v>
      </c>
      <c r="B11" s="19" t="s">
        <v>216</v>
      </c>
      <c r="C11" s="21">
        <v>0</v>
      </c>
      <c r="D11" s="171">
        <v>30205</v>
      </c>
      <c r="E11" s="171"/>
      <c r="F11" s="19" t="s">
        <v>217</v>
      </c>
      <c r="G11" s="20">
        <v>0</v>
      </c>
      <c r="H11" s="19">
        <v>31006</v>
      </c>
      <c r="I11" s="171" t="s">
        <v>218</v>
      </c>
      <c r="J11" s="171"/>
      <c r="K11" s="21">
        <v>0</v>
      </c>
    </row>
    <row r="12" spans="1:11" s="15" customFormat="1" ht="30.4" customHeight="1">
      <c r="A12" s="19">
        <v>30108</v>
      </c>
      <c r="B12" s="19" t="s">
        <v>219</v>
      </c>
      <c r="C12" s="20">
        <v>188293.84</v>
      </c>
      <c r="D12" s="171">
        <v>30206</v>
      </c>
      <c r="E12" s="171"/>
      <c r="F12" s="19" t="s">
        <v>220</v>
      </c>
      <c r="G12" s="20">
        <v>0</v>
      </c>
      <c r="H12" s="19">
        <v>31007</v>
      </c>
      <c r="I12" s="171" t="s">
        <v>221</v>
      </c>
      <c r="J12" s="171"/>
      <c r="K12" s="21">
        <v>0</v>
      </c>
    </row>
    <row r="13" spans="1:11" s="15" customFormat="1" ht="20.65" customHeight="1">
      <c r="A13" s="19">
        <v>30109</v>
      </c>
      <c r="B13" s="19" t="s">
        <v>222</v>
      </c>
      <c r="C13" s="21">
        <v>0</v>
      </c>
      <c r="D13" s="171">
        <v>30207</v>
      </c>
      <c r="E13" s="171"/>
      <c r="F13" s="19" t="s">
        <v>223</v>
      </c>
      <c r="G13" s="20">
        <v>18531.34</v>
      </c>
      <c r="H13" s="19">
        <v>31008</v>
      </c>
      <c r="I13" s="171" t="s">
        <v>224</v>
      </c>
      <c r="J13" s="171"/>
      <c r="K13" s="21">
        <v>0</v>
      </c>
    </row>
    <row r="14" spans="1:11" s="15" customFormat="1" ht="30.4" customHeight="1">
      <c r="A14" s="19">
        <v>30110</v>
      </c>
      <c r="B14" s="19" t="s">
        <v>225</v>
      </c>
      <c r="C14" s="20">
        <v>270127.68</v>
      </c>
      <c r="D14" s="171">
        <v>30208</v>
      </c>
      <c r="E14" s="171"/>
      <c r="F14" s="19" t="s">
        <v>226</v>
      </c>
      <c r="G14" s="20">
        <v>0</v>
      </c>
      <c r="H14" s="19">
        <v>31009</v>
      </c>
      <c r="I14" s="171" t="s">
        <v>227</v>
      </c>
      <c r="J14" s="171"/>
      <c r="K14" s="21">
        <v>0</v>
      </c>
    </row>
    <row r="15" spans="1:11" s="15" customFormat="1" ht="20.65" customHeight="1">
      <c r="A15" s="19">
        <v>30111</v>
      </c>
      <c r="B15" s="19" t="s">
        <v>228</v>
      </c>
      <c r="C15" s="20">
        <v>28517.040000000001</v>
      </c>
      <c r="D15" s="171">
        <v>30209</v>
      </c>
      <c r="E15" s="171"/>
      <c r="F15" s="19" t="s">
        <v>229</v>
      </c>
      <c r="G15" s="21">
        <v>0</v>
      </c>
      <c r="H15" s="19">
        <v>31010</v>
      </c>
      <c r="I15" s="171" t="s">
        <v>230</v>
      </c>
      <c r="J15" s="171"/>
      <c r="K15" s="21">
        <v>0</v>
      </c>
    </row>
    <row r="16" spans="1:11" s="15" customFormat="1" ht="20.65" customHeight="1">
      <c r="A16" s="19">
        <v>30112</v>
      </c>
      <c r="B16" s="19" t="s">
        <v>231</v>
      </c>
      <c r="C16" s="20">
        <v>334257.08</v>
      </c>
      <c r="D16" s="171">
        <v>30211</v>
      </c>
      <c r="E16" s="171"/>
      <c r="F16" s="19" t="s">
        <v>232</v>
      </c>
      <c r="G16" s="20">
        <v>5761</v>
      </c>
      <c r="H16" s="19">
        <v>31011</v>
      </c>
      <c r="I16" s="171" t="s">
        <v>233</v>
      </c>
      <c r="J16" s="171"/>
      <c r="K16" s="21">
        <v>0</v>
      </c>
    </row>
    <row r="17" spans="1:11" s="15" customFormat="1" ht="20.65" customHeight="1">
      <c r="A17" s="19">
        <v>30313</v>
      </c>
      <c r="B17" s="19" t="s">
        <v>121</v>
      </c>
      <c r="C17" s="20">
        <v>351227.08</v>
      </c>
      <c r="D17" s="171">
        <v>30212</v>
      </c>
      <c r="E17" s="171"/>
      <c r="F17" s="19" t="s">
        <v>234</v>
      </c>
      <c r="G17" s="20">
        <v>0</v>
      </c>
      <c r="H17" s="19">
        <v>31012</v>
      </c>
      <c r="I17" s="171" t="s">
        <v>235</v>
      </c>
      <c r="J17" s="171"/>
      <c r="K17" s="21">
        <v>0</v>
      </c>
    </row>
    <row r="18" spans="1:11" s="15" customFormat="1" ht="20.65" customHeight="1">
      <c r="A18" s="19">
        <v>30314</v>
      </c>
      <c r="B18" s="19" t="s">
        <v>236</v>
      </c>
      <c r="C18" s="20">
        <v>1800</v>
      </c>
      <c r="D18" s="171">
        <v>30213</v>
      </c>
      <c r="E18" s="171"/>
      <c r="F18" s="19" t="s">
        <v>237</v>
      </c>
      <c r="G18" s="20">
        <v>11979</v>
      </c>
      <c r="H18" s="19">
        <v>31013</v>
      </c>
      <c r="I18" s="171" t="s">
        <v>238</v>
      </c>
      <c r="J18" s="171"/>
      <c r="K18" s="21">
        <v>0</v>
      </c>
    </row>
    <row r="19" spans="1:11" s="15" customFormat="1" ht="20.65" customHeight="1">
      <c r="A19" s="19">
        <v>30199</v>
      </c>
      <c r="B19" s="19" t="s">
        <v>239</v>
      </c>
      <c r="C19" s="20">
        <v>1795522.62</v>
      </c>
      <c r="D19" s="171">
        <v>30214</v>
      </c>
      <c r="E19" s="171"/>
      <c r="F19" s="19" t="s">
        <v>240</v>
      </c>
      <c r="G19" s="20">
        <v>0</v>
      </c>
      <c r="H19" s="19">
        <v>31019</v>
      </c>
      <c r="I19" s="171" t="s">
        <v>241</v>
      </c>
      <c r="J19" s="171"/>
      <c r="K19" s="21">
        <v>0</v>
      </c>
    </row>
    <row r="20" spans="1:11" s="14" customFormat="1" ht="20.65" customHeight="1">
      <c r="A20" s="17">
        <v>303</v>
      </c>
      <c r="B20" s="17" t="s">
        <v>242</v>
      </c>
      <c r="C20" s="18">
        <f>SUM(C21:C32)</f>
        <v>92272.41</v>
      </c>
      <c r="D20" s="172">
        <v>30215</v>
      </c>
      <c r="E20" s="172"/>
      <c r="F20" s="22" t="s">
        <v>243</v>
      </c>
      <c r="G20" s="21">
        <v>0</v>
      </c>
      <c r="H20" s="22">
        <v>31021</v>
      </c>
      <c r="I20" s="172" t="s">
        <v>244</v>
      </c>
      <c r="J20" s="172"/>
      <c r="K20" s="21">
        <v>0</v>
      </c>
    </row>
    <row r="21" spans="1:11" s="15" customFormat="1" ht="15.95" customHeight="1">
      <c r="A21" s="19">
        <v>30301</v>
      </c>
      <c r="B21" s="19" t="s">
        <v>245</v>
      </c>
      <c r="C21" s="21">
        <v>0</v>
      </c>
      <c r="D21" s="171">
        <v>30216</v>
      </c>
      <c r="E21" s="171"/>
      <c r="F21" s="19" t="s">
        <v>246</v>
      </c>
      <c r="G21" s="20">
        <v>2510</v>
      </c>
      <c r="H21" s="19">
        <v>31022</v>
      </c>
      <c r="I21" s="171" t="s">
        <v>247</v>
      </c>
      <c r="J21" s="171"/>
      <c r="K21" s="21">
        <v>0</v>
      </c>
    </row>
    <row r="22" spans="1:11" s="15" customFormat="1" ht="20.65" customHeight="1">
      <c r="A22" s="19">
        <v>30302</v>
      </c>
      <c r="B22" s="19" t="s">
        <v>248</v>
      </c>
      <c r="C22" s="20">
        <v>70612.41</v>
      </c>
      <c r="D22" s="171">
        <v>30217</v>
      </c>
      <c r="E22" s="171"/>
      <c r="F22" s="19" t="s">
        <v>249</v>
      </c>
      <c r="G22" s="21">
        <v>0</v>
      </c>
      <c r="H22" s="19">
        <v>31099</v>
      </c>
      <c r="I22" s="171" t="s">
        <v>250</v>
      </c>
      <c r="J22" s="171"/>
      <c r="K22" s="21">
        <v>0</v>
      </c>
    </row>
    <row r="23" spans="1:11" s="15" customFormat="1" ht="20.65" customHeight="1">
      <c r="A23" s="19">
        <v>30303</v>
      </c>
      <c r="B23" s="19" t="s">
        <v>251</v>
      </c>
      <c r="C23" s="21">
        <v>0</v>
      </c>
      <c r="D23" s="171">
        <v>30218</v>
      </c>
      <c r="E23" s="171"/>
      <c r="F23" s="19" t="s">
        <v>252</v>
      </c>
      <c r="G23" s="20">
        <v>0</v>
      </c>
      <c r="H23" s="23">
        <v>312</v>
      </c>
      <c r="I23" s="173" t="s">
        <v>253</v>
      </c>
      <c r="J23" s="173"/>
      <c r="K23" s="21">
        <v>0</v>
      </c>
    </row>
    <row r="24" spans="1:11" s="15" customFormat="1" ht="20.65" customHeight="1">
      <c r="A24" s="19">
        <v>30304</v>
      </c>
      <c r="B24" s="19" t="s">
        <v>254</v>
      </c>
      <c r="C24" s="21">
        <v>0</v>
      </c>
      <c r="D24" s="171">
        <v>30224</v>
      </c>
      <c r="E24" s="171"/>
      <c r="F24" s="19" t="s">
        <v>255</v>
      </c>
      <c r="G24" s="21">
        <v>0</v>
      </c>
      <c r="H24" s="19">
        <v>31201</v>
      </c>
      <c r="I24" s="171" t="s">
        <v>256</v>
      </c>
      <c r="J24" s="171"/>
      <c r="K24" s="21">
        <v>0</v>
      </c>
    </row>
    <row r="25" spans="1:11" s="15" customFormat="1" ht="20.65" customHeight="1">
      <c r="A25" s="19">
        <v>30305</v>
      </c>
      <c r="B25" s="19" t="s">
        <v>257</v>
      </c>
      <c r="C25" s="21">
        <v>0</v>
      </c>
      <c r="D25" s="171">
        <v>30225</v>
      </c>
      <c r="E25" s="171"/>
      <c r="F25" s="19" t="s">
        <v>258</v>
      </c>
      <c r="G25" s="21">
        <v>0</v>
      </c>
      <c r="H25" s="19">
        <v>31203</v>
      </c>
      <c r="I25" s="171" t="s">
        <v>259</v>
      </c>
      <c r="J25" s="171"/>
      <c r="K25" s="21">
        <v>0</v>
      </c>
    </row>
    <row r="26" spans="1:11" s="15" customFormat="1" ht="15.95" customHeight="1">
      <c r="A26" s="19">
        <v>30306</v>
      </c>
      <c r="B26" s="19" t="s">
        <v>260</v>
      </c>
      <c r="C26" s="21">
        <v>0</v>
      </c>
      <c r="D26" s="171">
        <v>30226</v>
      </c>
      <c r="E26" s="171"/>
      <c r="F26" s="19" t="s">
        <v>261</v>
      </c>
      <c r="G26" s="20">
        <v>1152898</v>
      </c>
      <c r="H26" s="19">
        <v>31204</v>
      </c>
      <c r="I26" s="171" t="s">
        <v>262</v>
      </c>
      <c r="J26" s="171"/>
      <c r="K26" s="21">
        <v>0</v>
      </c>
    </row>
    <row r="27" spans="1:11" s="15" customFormat="1" ht="20.65" customHeight="1">
      <c r="A27" s="19">
        <v>30307</v>
      </c>
      <c r="B27" s="19" t="s">
        <v>263</v>
      </c>
      <c r="C27" s="20">
        <v>16200</v>
      </c>
      <c r="D27" s="171">
        <v>30227</v>
      </c>
      <c r="E27" s="171"/>
      <c r="F27" s="19" t="s">
        <v>264</v>
      </c>
      <c r="G27" s="20">
        <v>0</v>
      </c>
      <c r="H27" s="19">
        <v>31205</v>
      </c>
      <c r="I27" s="171" t="s">
        <v>265</v>
      </c>
      <c r="J27" s="171"/>
      <c r="K27" s="21">
        <v>0</v>
      </c>
    </row>
    <row r="28" spans="1:11" s="15" customFormat="1" ht="15.95" customHeight="1">
      <c r="A28" s="19">
        <v>30308</v>
      </c>
      <c r="B28" s="19" t="s">
        <v>266</v>
      </c>
      <c r="C28" s="21">
        <v>0</v>
      </c>
      <c r="D28" s="171">
        <v>30228</v>
      </c>
      <c r="E28" s="171"/>
      <c r="F28" s="19" t="s">
        <v>267</v>
      </c>
      <c r="G28" s="20">
        <v>32000</v>
      </c>
      <c r="H28" s="19">
        <v>31299</v>
      </c>
      <c r="I28" s="171" t="s">
        <v>268</v>
      </c>
      <c r="J28" s="171"/>
      <c r="K28" s="21">
        <v>0</v>
      </c>
    </row>
    <row r="29" spans="1:11" s="15" customFormat="1" ht="15.95" customHeight="1">
      <c r="A29" s="19">
        <v>30309</v>
      </c>
      <c r="B29" s="19" t="s">
        <v>269</v>
      </c>
      <c r="C29" s="21">
        <v>0</v>
      </c>
      <c r="D29" s="171">
        <v>30229</v>
      </c>
      <c r="E29" s="171"/>
      <c r="F29" s="19" t="s">
        <v>270</v>
      </c>
      <c r="G29" s="21">
        <v>0</v>
      </c>
      <c r="H29" s="23">
        <v>399</v>
      </c>
      <c r="I29" s="173" t="s">
        <v>131</v>
      </c>
      <c r="J29" s="173"/>
      <c r="K29" s="21">
        <v>0</v>
      </c>
    </row>
    <row r="30" spans="1:11" s="15" customFormat="1" ht="20.65" customHeight="1">
      <c r="A30" s="19">
        <v>30310</v>
      </c>
      <c r="B30" s="19" t="s">
        <v>271</v>
      </c>
      <c r="C30" s="21">
        <v>0</v>
      </c>
      <c r="D30" s="171">
        <v>30231</v>
      </c>
      <c r="E30" s="171"/>
      <c r="F30" s="19" t="s">
        <v>272</v>
      </c>
      <c r="G30" s="20">
        <v>10412.14</v>
      </c>
      <c r="H30" s="19">
        <v>39906</v>
      </c>
      <c r="I30" s="171" t="s">
        <v>273</v>
      </c>
      <c r="J30" s="171"/>
      <c r="K30" s="21">
        <v>0</v>
      </c>
    </row>
    <row r="31" spans="1:11" s="15" customFormat="1" ht="20.65" customHeight="1">
      <c r="A31" s="19">
        <v>30311</v>
      </c>
      <c r="B31" s="19" t="s">
        <v>274</v>
      </c>
      <c r="C31" s="21">
        <v>0</v>
      </c>
      <c r="D31" s="171">
        <v>30239</v>
      </c>
      <c r="E31" s="171"/>
      <c r="F31" s="19" t="s">
        <v>275</v>
      </c>
      <c r="G31" s="20">
        <v>35430</v>
      </c>
      <c r="H31" s="19">
        <v>39907</v>
      </c>
      <c r="I31" s="171" t="s">
        <v>276</v>
      </c>
      <c r="J31" s="171"/>
      <c r="K31" s="21">
        <v>0</v>
      </c>
    </row>
    <row r="32" spans="1:11" s="15" customFormat="1" ht="30.4" customHeight="1">
      <c r="A32" s="19">
        <v>30399</v>
      </c>
      <c r="B32" s="19" t="s">
        <v>277</v>
      </c>
      <c r="C32" s="20">
        <v>5460</v>
      </c>
      <c r="D32" s="171">
        <v>30240</v>
      </c>
      <c r="E32" s="171"/>
      <c r="F32" s="19" t="s">
        <v>278</v>
      </c>
      <c r="G32" s="21">
        <v>0</v>
      </c>
      <c r="H32" s="19">
        <v>39908</v>
      </c>
      <c r="I32" s="171" t="s">
        <v>279</v>
      </c>
      <c r="J32" s="171"/>
      <c r="K32" s="21">
        <v>0</v>
      </c>
    </row>
    <row r="33" spans="1:11" s="15" customFormat="1" ht="20.65" customHeight="1">
      <c r="A33" s="19"/>
      <c r="B33" s="19"/>
      <c r="C33" s="21"/>
      <c r="D33" s="171">
        <v>30299</v>
      </c>
      <c r="E33" s="171"/>
      <c r="F33" s="19" t="s">
        <v>280</v>
      </c>
      <c r="G33" s="20">
        <v>48932</v>
      </c>
      <c r="H33" s="19">
        <v>39999</v>
      </c>
      <c r="I33" s="171" t="s">
        <v>134</v>
      </c>
      <c r="J33" s="171"/>
      <c r="K33" s="21">
        <v>0</v>
      </c>
    </row>
    <row r="34" spans="1:11" s="14" customFormat="1" ht="20.65" customHeight="1">
      <c r="A34" s="17"/>
      <c r="B34" s="17"/>
      <c r="C34" s="24"/>
      <c r="D34" s="170">
        <v>307</v>
      </c>
      <c r="E34" s="170"/>
      <c r="F34" s="17" t="s">
        <v>281</v>
      </c>
      <c r="G34" s="21">
        <v>0</v>
      </c>
      <c r="H34" s="17"/>
      <c r="I34" s="170"/>
      <c r="J34" s="170"/>
      <c r="K34" s="24"/>
    </row>
    <row r="35" spans="1:11" s="15" customFormat="1" ht="20.65" customHeight="1">
      <c r="A35" s="19"/>
      <c r="B35" s="19"/>
      <c r="C35" s="21"/>
      <c r="D35" s="171">
        <v>30701</v>
      </c>
      <c r="E35" s="171"/>
      <c r="F35" s="19" t="s">
        <v>282</v>
      </c>
      <c r="G35" s="21">
        <v>0</v>
      </c>
      <c r="H35" s="19"/>
      <c r="I35" s="171"/>
      <c r="J35" s="171"/>
      <c r="K35" s="21"/>
    </row>
    <row r="36" spans="1:11" s="15" customFormat="1" ht="20.65" customHeight="1">
      <c r="A36" s="19"/>
      <c r="B36" s="19"/>
      <c r="C36" s="21"/>
      <c r="D36" s="171">
        <v>30702</v>
      </c>
      <c r="E36" s="171"/>
      <c r="F36" s="19" t="s">
        <v>283</v>
      </c>
      <c r="G36" s="21">
        <v>0</v>
      </c>
      <c r="H36" s="19"/>
      <c r="I36" s="171"/>
      <c r="J36" s="171"/>
      <c r="K36" s="21"/>
    </row>
    <row r="37" spans="1:11" s="15" customFormat="1" ht="20.65" customHeight="1">
      <c r="A37" s="19"/>
      <c r="B37" s="19"/>
      <c r="C37" s="21"/>
      <c r="D37" s="171">
        <v>30703</v>
      </c>
      <c r="E37" s="171"/>
      <c r="F37" s="19" t="s">
        <v>284</v>
      </c>
      <c r="G37" s="21">
        <v>0</v>
      </c>
      <c r="H37" s="19"/>
      <c r="I37" s="171"/>
      <c r="J37" s="171"/>
      <c r="K37" s="21"/>
    </row>
    <row r="38" spans="1:11" s="15" customFormat="1" ht="20.65" customHeight="1">
      <c r="A38" s="19"/>
      <c r="B38" s="19"/>
      <c r="C38" s="21"/>
      <c r="D38" s="171">
        <v>30704</v>
      </c>
      <c r="E38" s="171"/>
      <c r="F38" s="19" t="s">
        <v>285</v>
      </c>
      <c r="G38" s="21">
        <v>0</v>
      </c>
      <c r="H38" s="19"/>
      <c r="I38" s="171"/>
      <c r="J38" s="171"/>
      <c r="K38" s="21"/>
    </row>
    <row r="39" spans="1:11" s="15" customFormat="1" ht="15.95" customHeight="1">
      <c r="A39" s="178" t="s">
        <v>286</v>
      </c>
      <c r="B39" s="178"/>
      <c r="C39" s="25">
        <f>C6+C20</f>
        <v>4684249.13</v>
      </c>
      <c r="D39" s="178" t="s">
        <v>287</v>
      </c>
      <c r="E39" s="178"/>
      <c r="F39" s="178"/>
      <c r="G39" s="178"/>
      <c r="H39" s="178"/>
      <c r="I39" s="178"/>
      <c r="J39" s="178"/>
      <c r="K39" s="25">
        <f>G6+G34+K6+K23+K29</f>
        <v>1368735.01</v>
      </c>
    </row>
    <row r="40" spans="1:11" s="15" customFormat="1" ht="15.95" customHeight="1">
      <c r="A40" s="171" t="s">
        <v>288</v>
      </c>
      <c r="B40" s="171"/>
      <c r="C40" s="174">
        <f>C39+K39</f>
        <v>6052984.1399999997</v>
      </c>
      <c r="D40" s="175"/>
      <c r="E40" s="175"/>
      <c r="F40" s="175"/>
      <c r="G40" s="175"/>
      <c r="H40" s="175"/>
      <c r="I40" s="175"/>
      <c r="J40" s="175"/>
      <c r="K40" s="176"/>
    </row>
    <row r="41" spans="1:11" ht="14.45" customHeight="1">
      <c r="A41" s="177" t="s">
        <v>289</v>
      </c>
      <c r="B41" s="177"/>
      <c r="C41" s="177"/>
      <c r="D41" s="177"/>
      <c r="E41" s="177"/>
      <c r="F41" s="177"/>
      <c r="G41" s="177"/>
      <c r="H41" s="177"/>
      <c r="I41" s="177"/>
      <c r="J41" s="177"/>
      <c r="K41" s="177"/>
    </row>
  </sheetData>
  <mergeCells count="82">
    <mergeCell ref="A40:B40"/>
    <mergeCell ref="C40:K40"/>
    <mergeCell ref="A41:K41"/>
    <mergeCell ref="D37:E37"/>
    <mergeCell ref="I37:J37"/>
    <mergeCell ref="D38:E38"/>
    <mergeCell ref="I38:J38"/>
    <mergeCell ref="A39:B39"/>
    <mergeCell ref="D39:J39"/>
    <mergeCell ref="D34:E34"/>
    <mergeCell ref="I34:J34"/>
    <mergeCell ref="D35:E35"/>
    <mergeCell ref="I35:J35"/>
    <mergeCell ref="D36:E36"/>
    <mergeCell ref="I36:J36"/>
    <mergeCell ref="D31:E31"/>
    <mergeCell ref="I31:J31"/>
    <mergeCell ref="D32:E32"/>
    <mergeCell ref="I32:J32"/>
    <mergeCell ref="D33:E33"/>
    <mergeCell ref="I33:J33"/>
    <mergeCell ref="D28:E28"/>
    <mergeCell ref="I28:J28"/>
    <mergeCell ref="D29:E29"/>
    <mergeCell ref="I29:J29"/>
    <mergeCell ref="D30:E30"/>
    <mergeCell ref="I30:J30"/>
    <mergeCell ref="D25:E25"/>
    <mergeCell ref="I25:J25"/>
    <mergeCell ref="D26:E26"/>
    <mergeCell ref="I26:J26"/>
    <mergeCell ref="D27:E27"/>
    <mergeCell ref="I27:J27"/>
    <mergeCell ref="D22:E22"/>
    <mergeCell ref="I22:J22"/>
    <mergeCell ref="D23:E23"/>
    <mergeCell ref="I23:J23"/>
    <mergeCell ref="D24:E24"/>
    <mergeCell ref="I24:J24"/>
    <mergeCell ref="D19:E19"/>
    <mergeCell ref="I19:J19"/>
    <mergeCell ref="D20:E20"/>
    <mergeCell ref="I20:J20"/>
    <mergeCell ref="D21:E21"/>
    <mergeCell ref="I21:J21"/>
    <mergeCell ref="D16:E16"/>
    <mergeCell ref="I16:J16"/>
    <mergeCell ref="D17:E17"/>
    <mergeCell ref="I17:J17"/>
    <mergeCell ref="D18:E18"/>
    <mergeCell ref="I18:J18"/>
    <mergeCell ref="D13:E13"/>
    <mergeCell ref="I13:J13"/>
    <mergeCell ref="D14:E14"/>
    <mergeCell ref="I14:J14"/>
    <mergeCell ref="D15:E15"/>
    <mergeCell ref="I15:J15"/>
    <mergeCell ref="D10:E10"/>
    <mergeCell ref="I10:J10"/>
    <mergeCell ref="D11:E11"/>
    <mergeCell ref="I11:J11"/>
    <mergeCell ref="D12:E12"/>
    <mergeCell ref="I12:J12"/>
    <mergeCell ref="D7:E7"/>
    <mergeCell ref="I7:J7"/>
    <mergeCell ref="D8:E8"/>
    <mergeCell ref="I8:J8"/>
    <mergeCell ref="D9:E9"/>
    <mergeCell ref="I9:J9"/>
    <mergeCell ref="A4:C4"/>
    <mergeCell ref="D4:K4"/>
    <mergeCell ref="D5:E5"/>
    <mergeCell ref="I5:J5"/>
    <mergeCell ref="D6:E6"/>
    <mergeCell ref="I6:J6"/>
    <mergeCell ref="A1:K1"/>
    <mergeCell ref="A2:D2"/>
    <mergeCell ref="E2:I2"/>
    <mergeCell ref="J2:K2"/>
    <mergeCell ref="A3:C3"/>
    <mergeCell ref="D3:I3"/>
    <mergeCell ref="J3:K3"/>
  </mergeCells>
  <phoneticPr fontId="28" type="noConversion"/>
  <pageMargins left="0.74803149606299202" right="0.74803149606299202" top="0.98425196850393704" bottom="0.98425196850393704" header="0.511811023622047" footer="0.511811023622047"/>
  <pageSetup paperSize="9" orientation="landscape" r:id="rId1"/>
</worksheet>
</file>

<file path=xl/worksheets/sheet7.xml><?xml version="1.0" encoding="utf-8"?>
<worksheet xmlns="http://schemas.openxmlformats.org/spreadsheetml/2006/main" xmlns:r="http://schemas.openxmlformats.org/officeDocument/2006/relationships">
  <dimension ref="A1:U12"/>
  <sheetViews>
    <sheetView workbookViewId="0">
      <selection activeCell="T5" sqref="T5:U5"/>
    </sheetView>
  </sheetViews>
  <sheetFormatPr defaultColWidth="8.875" defaultRowHeight="13.5"/>
  <cols>
    <col min="3" max="3" width="1.5" customWidth="1"/>
    <col min="4" max="4" width="7" customWidth="1"/>
    <col min="5" max="5" width="1.625" customWidth="1"/>
    <col min="6" max="6" width="8.125" customWidth="1"/>
    <col min="7" max="7" width="4" hidden="1" customWidth="1"/>
    <col min="9" max="9" width="2.625" customWidth="1"/>
    <col min="12" max="12" width="4.125" customWidth="1"/>
    <col min="14" max="14" width="2.75" customWidth="1"/>
    <col min="16" max="16" width="4.125" customWidth="1"/>
    <col min="17" max="17" width="8.375" customWidth="1"/>
    <col min="18" max="18" width="3.875" hidden="1" customWidth="1"/>
    <col min="20" max="20" width="1.75" customWidth="1"/>
    <col min="21" max="21" width="13.125" customWidth="1"/>
  </cols>
  <sheetData>
    <row r="1" spans="1:21" ht="22.15" customHeight="1">
      <c r="A1" s="154"/>
      <c r="B1" s="154"/>
      <c r="C1" s="154"/>
      <c r="D1" s="154"/>
      <c r="E1" s="154"/>
      <c r="F1" s="154"/>
      <c r="G1" s="154"/>
      <c r="H1" s="154"/>
      <c r="I1" s="154"/>
      <c r="J1" s="154"/>
      <c r="K1" s="154"/>
      <c r="L1" s="154"/>
      <c r="M1" s="154"/>
      <c r="N1" s="154"/>
      <c r="O1" s="154"/>
      <c r="P1" s="154"/>
      <c r="Q1" s="154"/>
      <c r="R1" s="154"/>
      <c r="S1" s="154"/>
      <c r="T1" s="154"/>
      <c r="U1" s="154"/>
    </row>
    <row r="2" spans="1:21" ht="22.15" customHeight="1">
      <c r="A2" s="154"/>
      <c r="B2" s="154"/>
      <c r="C2" s="154"/>
      <c r="D2" s="154"/>
      <c r="E2" s="154"/>
      <c r="F2" s="154"/>
      <c r="G2" s="154"/>
      <c r="H2" s="154"/>
      <c r="I2" s="154"/>
      <c r="J2" s="154"/>
      <c r="K2" s="154"/>
      <c r="L2" s="154"/>
      <c r="M2" s="154"/>
      <c r="N2" s="154"/>
      <c r="O2" s="154"/>
      <c r="P2" s="154"/>
      <c r="Q2" s="154"/>
      <c r="R2" s="154"/>
      <c r="S2" s="154"/>
      <c r="T2" s="154"/>
      <c r="U2" s="154"/>
    </row>
    <row r="3" spans="1:21" ht="22.15" customHeight="1">
      <c r="A3" s="154"/>
      <c r="B3" s="154"/>
      <c r="C3" s="154"/>
      <c r="D3" s="154"/>
      <c r="E3" s="154"/>
      <c r="F3" s="154"/>
      <c r="G3" s="154"/>
      <c r="H3" s="154"/>
      <c r="I3" s="154"/>
      <c r="J3" s="154"/>
      <c r="K3" s="154"/>
      <c r="L3" s="154"/>
      <c r="M3" s="154"/>
      <c r="N3" s="154"/>
      <c r="O3" s="154"/>
      <c r="P3" s="154"/>
      <c r="Q3" s="154"/>
      <c r="R3" s="154"/>
      <c r="S3" s="154"/>
      <c r="T3" s="154"/>
      <c r="U3" s="154"/>
    </row>
    <row r="4" spans="1:21" ht="22.15" customHeight="1">
      <c r="A4" s="154" t="s">
        <v>290</v>
      </c>
      <c r="B4" s="154"/>
      <c r="C4" s="154"/>
      <c r="D4" s="154"/>
      <c r="E4" s="154"/>
      <c r="F4" s="154"/>
      <c r="G4" s="154"/>
      <c r="H4" s="154"/>
      <c r="I4" s="154"/>
      <c r="J4" s="154"/>
      <c r="K4" s="154"/>
      <c r="L4" s="154"/>
      <c r="M4" s="154"/>
      <c r="N4" s="154"/>
      <c r="O4" s="154"/>
      <c r="P4" s="154"/>
      <c r="Q4" s="154"/>
      <c r="R4" s="154"/>
      <c r="S4" s="154"/>
      <c r="T4" s="154"/>
      <c r="U4" s="154"/>
    </row>
    <row r="5" spans="1:21" ht="15.6" customHeight="1">
      <c r="A5" s="179"/>
      <c r="B5" s="179"/>
      <c r="C5" s="179"/>
      <c r="D5" s="179"/>
      <c r="E5" s="179"/>
      <c r="F5" s="179"/>
      <c r="G5" s="179"/>
      <c r="H5" s="179"/>
      <c r="I5" s="1"/>
      <c r="J5" s="1"/>
      <c r="K5" s="1"/>
      <c r="L5" s="179"/>
      <c r="M5" s="179"/>
      <c r="N5" s="179"/>
      <c r="O5" s="179"/>
      <c r="P5" s="179"/>
      <c r="Q5" s="179"/>
      <c r="R5" s="179"/>
      <c r="S5" s="179"/>
      <c r="T5" s="180" t="s">
        <v>291</v>
      </c>
      <c r="U5" s="180"/>
    </row>
    <row r="6" spans="1:21" ht="15.6" customHeight="1">
      <c r="A6" s="183" t="s">
        <v>2</v>
      </c>
      <c r="B6" s="183"/>
      <c r="C6" s="183"/>
      <c r="D6" s="183"/>
      <c r="E6" s="183"/>
      <c r="F6" s="183"/>
      <c r="G6" s="183"/>
      <c r="H6" s="183"/>
      <c r="I6" s="183"/>
      <c r="J6" s="183"/>
      <c r="K6" s="1"/>
      <c r="L6" s="179"/>
      <c r="M6" s="179"/>
      <c r="N6" s="179"/>
      <c r="O6" s="179"/>
      <c r="P6" s="179"/>
      <c r="Q6" s="179"/>
      <c r="R6" s="179"/>
      <c r="S6" s="179"/>
      <c r="T6" s="180" t="s">
        <v>3</v>
      </c>
      <c r="U6" s="180"/>
    </row>
    <row r="7" spans="1:21" ht="15.95" customHeight="1">
      <c r="A7" s="182" t="s">
        <v>292</v>
      </c>
      <c r="B7" s="182"/>
      <c r="C7" s="182"/>
      <c r="D7" s="182"/>
      <c r="E7" s="182"/>
      <c r="F7" s="182"/>
      <c r="G7" s="182"/>
      <c r="H7" s="182"/>
      <c r="I7" s="182"/>
      <c r="J7" s="182"/>
      <c r="K7" s="182" t="s">
        <v>293</v>
      </c>
      <c r="L7" s="182"/>
      <c r="M7" s="182"/>
      <c r="N7" s="182"/>
      <c r="O7" s="182"/>
      <c r="P7" s="182"/>
      <c r="Q7" s="182"/>
      <c r="R7" s="182"/>
      <c r="S7" s="182"/>
      <c r="T7" s="182"/>
      <c r="U7" s="182"/>
    </row>
    <row r="8" spans="1:21" ht="15.95" customHeight="1">
      <c r="A8" s="182" t="s">
        <v>73</v>
      </c>
      <c r="B8" s="182" t="s">
        <v>294</v>
      </c>
      <c r="C8" s="182"/>
      <c r="D8" s="182" t="s">
        <v>295</v>
      </c>
      <c r="E8" s="182"/>
      <c r="F8" s="182"/>
      <c r="G8" s="182"/>
      <c r="H8" s="182"/>
      <c r="I8" s="182"/>
      <c r="J8" s="182" t="s">
        <v>296</v>
      </c>
      <c r="K8" s="182" t="s">
        <v>73</v>
      </c>
      <c r="L8" s="182"/>
      <c r="M8" s="182" t="s">
        <v>294</v>
      </c>
      <c r="N8" s="182"/>
      <c r="O8" s="182" t="s">
        <v>295</v>
      </c>
      <c r="P8" s="182"/>
      <c r="Q8" s="182"/>
      <c r="R8" s="182"/>
      <c r="S8" s="182"/>
      <c r="T8" s="182"/>
      <c r="U8" s="182" t="s">
        <v>296</v>
      </c>
    </row>
    <row r="9" spans="1:21" ht="15.95" customHeight="1">
      <c r="A9" s="182"/>
      <c r="B9" s="182"/>
      <c r="C9" s="182"/>
      <c r="D9" s="181" t="s">
        <v>62</v>
      </c>
      <c r="E9" s="181"/>
      <c r="F9" s="181" t="s">
        <v>297</v>
      </c>
      <c r="G9" s="181"/>
      <c r="H9" s="181" t="s">
        <v>298</v>
      </c>
      <c r="I9" s="181"/>
      <c r="J9" s="182"/>
      <c r="K9" s="182"/>
      <c r="L9" s="182"/>
      <c r="M9" s="182"/>
      <c r="N9" s="182"/>
      <c r="O9" s="181" t="s">
        <v>62</v>
      </c>
      <c r="P9" s="181"/>
      <c r="Q9" s="181" t="s">
        <v>297</v>
      </c>
      <c r="R9" s="181"/>
      <c r="S9" s="181" t="s">
        <v>298</v>
      </c>
      <c r="T9" s="181"/>
      <c r="U9" s="182"/>
    </row>
    <row r="10" spans="1:21" ht="15.95" customHeight="1">
      <c r="A10" s="4">
        <v>1</v>
      </c>
      <c r="B10" s="182">
        <v>2</v>
      </c>
      <c r="C10" s="182"/>
      <c r="D10" s="182">
        <v>3</v>
      </c>
      <c r="E10" s="182"/>
      <c r="F10" s="182">
        <v>4</v>
      </c>
      <c r="G10" s="182"/>
      <c r="H10" s="182">
        <v>5</v>
      </c>
      <c r="I10" s="182"/>
      <c r="J10" s="4">
        <v>6</v>
      </c>
      <c r="K10" s="182">
        <v>7</v>
      </c>
      <c r="L10" s="182"/>
      <c r="M10" s="182">
        <v>8</v>
      </c>
      <c r="N10" s="182"/>
      <c r="O10" s="182">
        <v>9</v>
      </c>
      <c r="P10" s="182"/>
      <c r="Q10" s="182">
        <v>10</v>
      </c>
      <c r="R10" s="182"/>
      <c r="S10" s="182">
        <v>11</v>
      </c>
      <c r="T10" s="182"/>
      <c r="U10" s="4">
        <v>12</v>
      </c>
    </row>
    <row r="11" spans="1:21" s="12" customFormat="1" ht="15.95" customHeight="1">
      <c r="A11" s="4">
        <f>SUM(B11:E11)</f>
        <v>50000</v>
      </c>
      <c r="B11" s="182">
        <v>0</v>
      </c>
      <c r="C11" s="182"/>
      <c r="D11" s="182">
        <f>SUM(F11:I11)</f>
        <v>50000</v>
      </c>
      <c r="E11" s="182"/>
      <c r="F11" s="182">
        <v>0</v>
      </c>
      <c r="G11" s="182"/>
      <c r="H11" s="182">
        <v>50000</v>
      </c>
      <c r="I11" s="182"/>
      <c r="J11" s="4">
        <v>0</v>
      </c>
      <c r="K11" s="182">
        <f>SUM(M11:P11)</f>
        <v>10412.14</v>
      </c>
      <c r="L11" s="182"/>
      <c r="M11" s="184">
        <v>0</v>
      </c>
      <c r="N11" s="184"/>
      <c r="O11" s="184">
        <f>SUM(Q11:T11)</f>
        <v>10412.14</v>
      </c>
      <c r="P11" s="184"/>
      <c r="Q11" s="184">
        <v>0</v>
      </c>
      <c r="R11" s="184"/>
      <c r="S11" s="184">
        <v>10412.14</v>
      </c>
      <c r="T11" s="184"/>
      <c r="U11" s="13">
        <v>0</v>
      </c>
    </row>
    <row r="12" spans="1:21" ht="14.45" customHeight="1">
      <c r="A12" s="185" t="s">
        <v>299</v>
      </c>
      <c r="B12" s="185"/>
      <c r="C12" s="185"/>
      <c r="D12" s="185"/>
      <c r="E12" s="185"/>
      <c r="F12" s="185"/>
      <c r="G12" s="185"/>
      <c r="H12" s="185"/>
      <c r="I12" s="185"/>
      <c r="J12" s="185"/>
      <c r="K12" s="185"/>
      <c r="L12" s="185"/>
      <c r="M12" s="185"/>
      <c r="N12" s="185"/>
      <c r="O12" s="185"/>
      <c r="P12" s="185"/>
      <c r="Q12" s="185"/>
      <c r="R12" s="185"/>
      <c r="S12" s="185"/>
      <c r="T12" s="185"/>
      <c r="U12" s="185"/>
    </row>
  </sheetData>
  <mergeCells count="54">
    <mergeCell ref="M11:N11"/>
    <mergeCell ref="O11:P11"/>
    <mergeCell ref="Q11:R11"/>
    <mergeCell ref="S11:T11"/>
    <mergeCell ref="A12:U12"/>
    <mergeCell ref="B11:C11"/>
    <mergeCell ref="D11:E11"/>
    <mergeCell ref="F11:G11"/>
    <mergeCell ref="H11:I11"/>
    <mergeCell ref="K11:L11"/>
    <mergeCell ref="B8:C9"/>
    <mergeCell ref="K8:L9"/>
    <mergeCell ref="M8:N9"/>
    <mergeCell ref="D9:E9"/>
    <mergeCell ref="F9:G9"/>
    <mergeCell ref="M10:N10"/>
    <mergeCell ref="O10:P10"/>
    <mergeCell ref="Q10:R10"/>
    <mergeCell ref="S10:T10"/>
    <mergeCell ref="J8:J9"/>
    <mergeCell ref="B10:C10"/>
    <mergeCell ref="D10:E10"/>
    <mergeCell ref="F10:G10"/>
    <mergeCell ref="H10:I10"/>
    <mergeCell ref="K10:L10"/>
    <mergeCell ref="H9:I9"/>
    <mergeCell ref="O9:P9"/>
    <mergeCell ref="Q9:R9"/>
    <mergeCell ref="T6:U6"/>
    <mergeCell ref="A7:J7"/>
    <mergeCell ref="K7:U7"/>
    <mergeCell ref="D8:I8"/>
    <mergeCell ref="O8:T8"/>
    <mergeCell ref="A8:A9"/>
    <mergeCell ref="U8:U9"/>
    <mergeCell ref="A6:J6"/>
    <mergeCell ref="L6:M6"/>
    <mergeCell ref="N6:O6"/>
    <mergeCell ref="P6:Q6"/>
    <mergeCell ref="R6:S6"/>
    <mergeCell ref="S9:T9"/>
    <mergeCell ref="A1:U1"/>
    <mergeCell ref="A2:U2"/>
    <mergeCell ref="A3:U3"/>
    <mergeCell ref="A4:U4"/>
    <mergeCell ref="A5:B5"/>
    <mergeCell ref="C5:D5"/>
    <mergeCell ref="E5:F5"/>
    <mergeCell ref="G5:H5"/>
    <mergeCell ref="L5:M5"/>
    <mergeCell ref="N5:O5"/>
    <mergeCell ref="P5:Q5"/>
    <mergeCell ref="R5:S5"/>
    <mergeCell ref="T5:U5"/>
  </mergeCells>
  <phoneticPr fontId="28" type="noConversion"/>
  <pageMargins left="0.74803149606299202" right="0.74803149606299202" top="0.98425196850393704" bottom="0.98425196850393704" header="0.511811023622047" footer="0.511811023622047"/>
  <pageSetup paperSize="9" orientation="landscape"/>
</worksheet>
</file>

<file path=xl/worksheets/sheet8.xml><?xml version="1.0" encoding="utf-8"?>
<worksheet xmlns="http://schemas.openxmlformats.org/spreadsheetml/2006/main" xmlns:r="http://schemas.openxmlformats.org/officeDocument/2006/relationships">
  <dimension ref="A1:J16"/>
  <sheetViews>
    <sheetView workbookViewId="0">
      <selection activeCell="J28" sqref="J28"/>
    </sheetView>
  </sheetViews>
  <sheetFormatPr defaultColWidth="8.875" defaultRowHeight="13.5"/>
  <cols>
    <col min="1" max="1" width="3.875" customWidth="1"/>
    <col min="2" max="2" width="5" customWidth="1"/>
    <col min="3" max="3" width="4.5" customWidth="1"/>
    <col min="4" max="4" width="21.625" customWidth="1"/>
    <col min="5" max="5" width="9" customWidth="1"/>
    <col min="6" max="6" width="18.25" customWidth="1"/>
    <col min="7" max="7" width="17.375" customWidth="1"/>
    <col min="8" max="8" width="14.25" customWidth="1"/>
    <col min="9" max="9" width="17.375" customWidth="1"/>
    <col min="10" max="10" width="15.875" customWidth="1"/>
  </cols>
  <sheetData>
    <row r="1" spans="1:10" ht="22.15" customHeight="1">
      <c r="A1" s="154" t="s">
        <v>300</v>
      </c>
      <c r="B1" s="154"/>
      <c r="C1" s="154"/>
      <c r="D1" s="154"/>
      <c r="E1" s="154"/>
      <c r="F1" s="154"/>
      <c r="G1" s="154"/>
      <c r="H1" s="154"/>
      <c r="I1" s="154"/>
      <c r="J1" s="154"/>
    </row>
    <row r="2" spans="1:10">
      <c r="A2" s="154"/>
      <c r="B2" s="154"/>
      <c r="C2" s="154"/>
      <c r="D2" s="154"/>
      <c r="E2" s="154"/>
      <c r="F2" s="154"/>
      <c r="G2" s="154"/>
      <c r="H2" s="154"/>
      <c r="I2" s="154"/>
      <c r="J2" s="154"/>
    </row>
    <row r="3" spans="1:10" ht="23.25">
      <c r="A3" s="8"/>
      <c r="B3" s="8"/>
      <c r="C3" s="8"/>
      <c r="D3" s="8"/>
      <c r="E3" s="8"/>
      <c r="F3" s="8"/>
      <c r="G3" s="8"/>
      <c r="H3" s="8"/>
      <c r="I3" s="8"/>
      <c r="J3" s="194" t="s">
        <v>301</v>
      </c>
    </row>
    <row r="4" spans="1:10" ht="31.15" customHeight="1">
      <c r="A4" s="191" t="s">
        <v>2</v>
      </c>
      <c r="B4" s="191"/>
      <c r="C4" s="191"/>
      <c r="D4" s="191"/>
      <c r="E4" s="1"/>
      <c r="F4" s="1"/>
      <c r="G4" s="1"/>
      <c r="H4" s="1"/>
      <c r="I4" s="1"/>
      <c r="J4" s="2" t="s">
        <v>3</v>
      </c>
    </row>
    <row r="5" spans="1:10" ht="15.95" customHeight="1">
      <c r="A5" s="182" t="s">
        <v>6</v>
      </c>
      <c r="B5" s="182"/>
      <c r="C5" s="182"/>
      <c r="D5" s="182"/>
      <c r="E5" s="182" t="s">
        <v>302</v>
      </c>
      <c r="F5" s="182" t="s">
        <v>303</v>
      </c>
      <c r="G5" s="182" t="s">
        <v>304</v>
      </c>
      <c r="H5" s="182"/>
      <c r="I5" s="182"/>
      <c r="J5" s="182" t="s">
        <v>305</v>
      </c>
    </row>
    <row r="6" spans="1:10" ht="15.95" customHeight="1">
      <c r="A6" s="182" t="s">
        <v>60</v>
      </c>
      <c r="B6" s="182"/>
      <c r="C6" s="182"/>
      <c r="D6" s="182" t="s">
        <v>61</v>
      </c>
      <c r="E6" s="182"/>
      <c r="F6" s="182"/>
      <c r="G6" s="182" t="s">
        <v>62</v>
      </c>
      <c r="H6" s="182" t="s">
        <v>147</v>
      </c>
      <c r="I6" s="182" t="s">
        <v>148</v>
      </c>
      <c r="J6" s="182"/>
    </row>
    <row r="7" spans="1:10">
      <c r="A7" s="182"/>
      <c r="B7" s="182"/>
      <c r="C7" s="182"/>
      <c r="D7" s="182"/>
      <c r="E7" s="182"/>
      <c r="F7" s="182"/>
      <c r="G7" s="182"/>
      <c r="H7" s="182"/>
      <c r="I7" s="182"/>
      <c r="J7" s="182"/>
    </row>
    <row r="8" spans="1:10">
      <c r="A8" s="182"/>
      <c r="B8" s="182"/>
      <c r="C8" s="182"/>
      <c r="D8" s="182"/>
      <c r="E8" s="182"/>
      <c r="F8" s="182"/>
      <c r="G8" s="182"/>
      <c r="H8" s="182"/>
      <c r="I8" s="182"/>
      <c r="J8" s="182"/>
    </row>
    <row r="9" spans="1:10" ht="15.95" customHeight="1">
      <c r="A9" s="190" t="s">
        <v>153</v>
      </c>
      <c r="B9" s="190" t="s">
        <v>154</v>
      </c>
      <c r="C9" s="182" t="s">
        <v>155</v>
      </c>
      <c r="D9" s="4" t="s">
        <v>10</v>
      </c>
      <c r="E9" s="4">
        <v>1</v>
      </c>
      <c r="F9" s="4">
        <v>2</v>
      </c>
      <c r="G9" s="4">
        <v>3</v>
      </c>
      <c r="H9" s="4">
        <v>4</v>
      </c>
      <c r="I9" s="4">
        <v>5</v>
      </c>
      <c r="J9" s="4">
        <v>6</v>
      </c>
    </row>
    <row r="10" spans="1:10">
      <c r="A10" s="190"/>
      <c r="B10" s="190"/>
      <c r="C10" s="182"/>
      <c r="D10" s="4" t="s">
        <v>73</v>
      </c>
      <c r="E10" s="4"/>
      <c r="F10" s="5">
        <f>F11</f>
        <v>603195</v>
      </c>
      <c r="G10" s="5">
        <f t="shared" ref="G10:J10" si="0">G11</f>
        <v>403195</v>
      </c>
      <c r="H10" s="5">
        <v>0</v>
      </c>
      <c r="I10" s="5">
        <f t="shared" si="0"/>
        <v>403195</v>
      </c>
      <c r="J10" s="5">
        <f t="shared" si="0"/>
        <v>200000</v>
      </c>
    </row>
    <row r="11" spans="1:10" ht="15.95" customHeight="1">
      <c r="A11" s="186" t="s">
        <v>135</v>
      </c>
      <c r="B11" s="187"/>
      <c r="C11" s="188"/>
      <c r="D11" s="9" t="s">
        <v>136</v>
      </c>
      <c r="E11" s="7"/>
      <c r="F11" s="5">
        <f>SUM(F12+F14)</f>
        <v>603195</v>
      </c>
      <c r="G11" s="5">
        <f t="shared" ref="G11:J11" si="1">SUM(G12+G14)</f>
        <v>403195</v>
      </c>
      <c r="H11" s="5">
        <v>0</v>
      </c>
      <c r="I11" s="5">
        <f t="shared" si="1"/>
        <v>403195</v>
      </c>
      <c r="J11" s="5">
        <f t="shared" si="1"/>
        <v>200000</v>
      </c>
    </row>
    <row r="12" spans="1:10" ht="15.95" customHeight="1">
      <c r="A12" s="186" t="s">
        <v>137</v>
      </c>
      <c r="B12" s="187" t="s">
        <v>152</v>
      </c>
      <c r="C12" s="188" t="s">
        <v>152</v>
      </c>
      <c r="D12" s="9" t="s">
        <v>138</v>
      </c>
      <c r="E12" s="7"/>
      <c r="F12" s="10">
        <f>SUM(F13)</f>
        <v>200000</v>
      </c>
      <c r="G12" s="5">
        <v>0</v>
      </c>
      <c r="H12" s="5">
        <v>0</v>
      </c>
      <c r="I12" s="5">
        <v>0</v>
      </c>
      <c r="J12" s="10">
        <f>SUM(J13)</f>
        <v>200000</v>
      </c>
    </row>
    <row r="13" spans="1:10" ht="15.95" customHeight="1">
      <c r="A13" s="186" t="s">
        <v>139</v>
      </c>
      <c r="B13" s="187" t="s">
        <v>152</v>
      </c>
      <c r="C13" s="188" t="s">
        <v>152</v>
      </c>
      <c r="D13" s="9" t="s">
        <v>140</v>
      </c>
      <c r="E13" s="7"/>
      <c r="F13" s="11">
        <v>200000</v>
      </c>
      <c r="G13" s="5">
        <v>0</v>
      </c>
      <c r="H13" s="5">
        <v>0</v>
      </c>
      <c r="I13" s="5">
        <v>0</v>
      </c>
      <c r="J13" s="11">
        <v>200000</v>
      </c>
    </row>
    <row r="14" spans="1:10" ht="15.95" customHeight="1">
      <c r="A14" s="186" t="s">
        <v>141</v>
      </c>
      <c r="B14" s="187" t="s">
        <v>152</v>
      </c>
      <c r="C14" s="188" t="s">
        <v>152</v>
      </c>
      <c r="D14" s="9" t="s">
        <v>142</v>
      </c>
      <c r="E14" s="7"/>
      <c r="F14" s="10">
        <f>SUM(F15)</f>
        <v>403195</v>
      </c>
      <c r="G14" s="7">
        <f t="shared" ref="G14:G15" si="2">SUM(H14:I14)</f>
        <v>403195</v>
      </c>
      <c r="H14" s="5">
        <v>0</v>
      </c>
      <c r="I14" s="10">
        <f>SUM(I15)</f>
        <v>403195</v>
      </c>
      <c r="J14" s="5">
        <v>0</v>
      </c>
    </row>
    <row r="15" spans="1:10" ht="15.95" customHeight="1">
      <c r="A15" s="186" t="s">
        <v>143</v>
      </c>
      <c r="B15" s="187" t="s">
        <v>152</v>
      </c>
      <c r="C15" s="188" t="s">
        <v>152</v>
      </c>
      <c r="D15" s="9" t="s">
        <v>144</v>
      </c>
      <c r="E15" s="7"/>
      <c r="F15" s="11">
        <v>403195</v>
      </c>
      <c r="G15" s="7">
        <f t="shared" si="2"/>
        <v>403195</v>
      </c>
      <c r="H15" s="5">
        <v>0</v>
      </c>
      <c r="I15" s="11">
        <v>403195</v>
      </c>
      <c r="J15" s="5">
        <v>0</v>
      </c>
    </row>
    <row r="16" spans="1:10" ht="20.25" customHeight="1">
      <c r="A16" s="189" t="s">
        <v>306</v>
      </c>
      <c r="B16" s="189"/>
      <c r="C16" s="189"/>
      <c r="D16" s="189"/>
      <c r="E16" s="189"/>
      <c r="F16" s="189"/>
      <c r="G16" s="189"/>
      <c r="H16" s="189"/>
      <c r="I16" s="189"/>
      <c r="J16" s="189"/>
    </row>
  </sheetData>
  <mergeCells count="21">
    <mergeCell ref="J5:J8"/>
    <mergeCell ref="A1:J2"/>
    <mergeCell ref="A6:C8"/>
    <mergeCell ref="A13:C13"/>
    <mergeCell ref="A14:C14"/>
    <mergeCell ref="A4:D4"/>
    <mergeCell ref="A5:D5"/>
    <mergeCell ref="G5:I5"/>
    <mergeCell ref="D6:D8"/>
    <mergeCell ref="E5:E8"/>
    <mergeCell ref="F5:F8"/>
    <mergeCell ref="G6:G8"/>
    <mergeCell ref="H6:H8"/>
    <mergeCell ref="I6:I8"/>
    <mergeCell ref="A15:C15"/>
    <mergeCell ref="A16:J16"/>
    <mergeCell ref="A9:A10"/>
    <mergeCell ref="B9:B10"/>
    <mergeCell ref="C9:C10"/>
    <mergeCell ref="A11:C11"/>
    <mergeCell ref="A12:C12"/>
  </mergeCells>
  <phoneticPr fontId="28" type="noConversion"/>
  <printOptions horizontalCentered="1" verticalCentered="1"/>
  <pageMargins left="0.74803149606299202" right="0.74803149606299202" top="0.98425196850393704" bottom="0.98425196850393704" header="0.511811023622047" footer="0.511811023622047"/>
  <pageSetup paperSize="9" orientation="landscape"/>
</worksheet>
</file>

<file path=xl/worksheets/sheet9.xml><?xml version="1.0" encoding="utf-8"?>
<worksheet xmlns="http://schemas.openxmlformats.org/spreadsheetml/2006/main" xmlns:r="http://schemas.openxmlformats.org/officeDocument/2006/relationships">
  <dimension ref="A1:G16"/>
  <sheetViews>
    <sheetView tabSelected="1" workbookViewId="0">
      <selection activeCell="G9" sqref="G9"/>
    </sheetView>
  </sheetViews>
  <sheetFormatPr defaultColWidth="8.875" defaultRowHeight="13.5"/>
  <cols>
    <col min="3" max="3" width="11.375" customWidth="1"/>
    <col min="4" max="4" width="14.125" customWidth="1"/>
    <col min="5" max="5" width="23" customWidth="1"/>
    <col min="6" max="6" width="21.625" customWidth="1"/>
    <col min="7" max="7" width="29.25" customWidth="1"/>
  </cols>
  <sheetData>
    <row r="1" spans="1:7" ht="22.15" customHeight="1">
      <c r="A1" s="154" t="s">
        <v>307</v>
      </c>
      <c r="B1" s="154"/>
      <c r="C1" s="154"/>
      <c r="D1" s="154"/>
      <c r="E1" s="154"/>
      <c r="F1" s="154"/>
      <c r="G1" s="154"/>
    </row>
    <row r="2" spans="1:7" ht="15">
      <c r="A2" s="1"/>
      <c r="B2" s="1"/>
      <c r="C2" s="1"/>
      <c r="D2" s="1"/>
      <c r="E2" s="1"/>
      <c r="F2" s="1"/>
      <c r="G2" s="2" t="s">
        <v>308</v>
      </c>
    </row>
    <row r="3" spans="1:7" ht="32.65" customHeight="1">
      <c r="A3" s="191" t="s">
        <v>2</v>
      </c>
      <c r="B3" s="191"/>
      <c r="C3" s="191"/>
      <c r="D3" s="191"/>
      <c r="E3" s="1"/>
      <c r="F3" s="3"/>
      <c r="G3" s="2" t="s">
        <v>3</v>
      </c>
    </row>
    <row r="4" spans="1:7" ht="15.95" customHeight="1">
      <c r="A4" s="182" t="s">
        <v>6</v>
      </c>
      <c r="B4" s="182"/>
      <c r="C4" s="182"/>
      <c r="D4" s="182"/>
      <c r="E4" s="182" t="s">
        <v>46</v>
      </c>
      <c r="F4" s="182" t="s">
        <v>147</v>
      </c>
      <c r="G4" s="182" t="s">
        <v>148</v>
      </c>
    </row>
    <row r="5" spans="1:7" ht="15.95" customHeight="1">
      <c r="A5" s="182" t="s">
        <v>60</v>
      </c>
      <c r="B5" s="182"/>
      <c r="C5" s="182"/>
      <c r="D5" s="182" t="s">
        <v>61</v>
      </c>
      <c r="E5" s="182"/>
      <c r="F5" s="182"/>
      <c r="G5" s="182"/>
    </row>
    <row r="6" spans="1:7">
      <c r="A6" s="182"/>
      <c r="B6" s="182"/>
      <c r="C6" s="182"/>
      <c r="D6" s="182"/>
      <c r="E6" s="182"/>
      <c r="F6" s="182"/>
      <c r="G6" s="182"/>
    </row>
    <row r="7" spans="1:7">
      <c r="A7" s="182"/>
      <c r="B7" s="182"/>
      <c r="C7" s="182"/>
      <c r="D7" s="182"/>
      <c r="E7" s="182"/>
      <c r="F7" s="182"/>
      <c r="G7" s="182"/>
    </row>
    <row r="8" spans="1:7" ht="15.95" customHeight="1">
      <c r="A8" s="182" t="s">
        <v>153</v>
      </c>
      <c r="B8" s="182" t="s">
        <v>154</v>
      </c>
      <c r="C8" s="182" t="s">
        <v>155</v>
      </c>
      <c r="D8" s="4" t="s">
        <v>10</v>
      </c>
      <c r="E8" s="4">
        <v>1</v>
      </c>
      <c r="F8" s="4">
        <v>2</v>
      </c>
      <c r="G8" s="4">
        <v>3</v>
      </c>
    </row>
    <row r="9" spans="1:7">
      <c r="A9" s="182"/>
      <c r="B9" s="182"/>
      <c r="C9" s="182"/>
      <c r="D9" s="4" t="s">
        <v>73</v>
      </c>
      <c r="E9" s="5">
        <v>0</v>
      </c>
      <c r="F9" s="5">
        <v>0</v>
      </c>
      <c r="G9" s="5">
        <v>0</v>
      </c>
    </row>
    <row r="10" spans="1:7" ht="15.95" customHeight="1">
      <c r="A10" s="181"/>
      <c r="B10" s="181"/>
      <c r="C10" s="181"/>
      <c r="D10" s="6"/>
      <c r="E10" s="7"/>
      <c r="F10" s="7"/>
      <c r="G10" s="7"/>
    </row>
    <row r="11" spans="1:7" ht="15.95" customHeight="1">
      <c r="A11" s="181"/>
      <c r="B11" s="181"/>
      <c r="C11" s="181"/>
      <c r="D11" s="6"/>
      <c r="E11" s="7"/>
      <c r="F11" s="7"/>
      <c r="G11" s="7"/>
    </row>
    <row r="12" spans="1:7" ht="15.95" customHeight="1">
      <c r="A12" s="181"/>
      <c r="B12" s="181"/>
      <c r="C12" s="181"/>
      <c r="D12" s="6"/>
      <c r="E12" s="7"/>
      <c r="F12" s="7"/>
      <c r="G12" s="7"/>
    </row>
    <row r="13" spans="1:7" ht="15.95" customHeight="1">
      <c r="A13" s="181"/>
      <c r="B13" s="181"/>
      <c r="C13" s="181"/>
      <c r="D13" s="6"/>
      <c r="E13" s="7"/>
      <c r="F13" s="7"/>
      <c r="G13" s="7"/>
    </row>
    <row r="14" spans="1:7" ht="15.95" customHeight="1">
      <c r="A14" s="181"/>
      <c r="B14" s="181"/>
      <c r="C14" s="181"/>
      <c r="D14" s="6"/>
      <c r="E14" s="7"/>
      <c r="F14" s="7"/>
      <c r="G14" s="7"/>
    </row>
    <row r="15" spans="1:7" ht="15.95" customHeight="1">
      <c r="A15" s="181"/>
      <c r="B15" s="181"/>
      <c r="C15" s="181"/>
      <c r="D15" s="6"/>
      <c r="E15" s="7"/>
      <c r="F15" s="7"/>
      <c r="G15" s="7"/>
    </row>
    <row r="16" spans="1:7" ht="23.1" customHeight="1">
      <c r="A16" s="185" t="s">
        <v>309</v>
      </c>
      <c r="B16" s="185"/>
      <c r="C16" s="185"/>
      <c r="D16" s="185"/>
      <c r="E16" s="185"/>
      <c r="F16" s="185"/>
      <c r="G16" s="185"/>
    </row>
  </sheetData>
  <mergeCells count="18">
    <mergeCell ref="A12:C12"/>
    <mergeCell ref="A13:C13"/>
    <mergeCell ref="A14:C14"/>
    <mergeCell ref="A15:C15"/>
    <mergeCell ref="A16:G16"/>
    <mergeCell ref="A1:G1"/>
    <mergeCell ref="A3:D3"/>
    <mergeCell ref="A4:D4"/>
    <mergeCell ref="A10:C10"/>
    <mergeCell ref="A11:C11"/>
    <mergeCell ref="A8:A9"/>
    <mergeCell ref="B8:B9"/>
    <mergeCell ref="C8:C9"/>
    <mergeCell ref="D5:D7"/>
    <mergeCell ref="E4:E7"/>
    <mergeCell ref="F4:F7"/>
    <mergeCell ref="G4:G7"/>
    <mergeCell ref="A5:C7"/>
  </mergeCells>
  <phoneticPr fontId="28" type="noConversion"/>
  <printOptions horizontalCentered="1" verticalCentered="1"/>
  <pageMargins left="0.74803149606299202" right="0.74803149606299202" top="0.98425196850393704" bottom="0.98425196850393704" header="0.511811023622047" footer="0.511811023622047"/>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5</vt:i4>
      </vt:variant>
    </vt:vector>
  </HeadingPairs>
  <TitlesOfParts>
    <vt:vector size="14"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lpstr>收入决算表!Print_Area</vt:lpstr>
      <vt:lpstr>收入支出决算总表!Print_Area</vt:lpstr>
      <vt:lpstr>一般公共预算财政拨款基本支出决算表!Print_Area</vt:lpstr>
      <vt:lpstr>一般公共预算财政拨款支出决算表!Print_Area</vt:lpstr>
      <vt:lpstr>收入决算表!Print_Titles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Administrator</cp:lastModifiedBy>
  <cp:lastPrinted>2021-08-20T01:58:47Z</cp:lastPrinted>
  <dcterms:created xsi:type="dcterms:W3CDTF">2021-08-04T02:42:00Z</dcterms:created>
  <dcterms:modified xsi:type="dcterms:W3CDTF">2021-08-25T01:38:17Z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822DEA310163454FB2E86CBCF0DC67C8</vt:lpwstr>
  </property>
</Properties>
</file>