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4340" activeTab="1"/>
  </bookViews>
  <sheets>
    <sheet name="2021" sheetId="1" r:id="rId1"/>
    <sheet name="202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<sst xmlns="http://schemas.openxmlformats.org/spreadsheetml/2006/main" count="66" uniqueCount="32">
  <si>
    <t>兴庆区医保局2021年医疗救助+深度贫困数据</t>
  </si>
  <si>
    <t>医疗救助</t>
  </si>
  <si>
    <t>深度贫困补助</t>
  </si>
  <si>
    <t>医疗救助资金支出总计（元）</t>
  </si>
  <si>
    <t>深度贫困补助资金支出总计（元）</t>
  </si>
  <si>
    <t>乡镇、街道手工报销</t>
  </si>
  <si>
    <t>异地就医手工报销</t>
  </si>
  <si>
    <t>乡镇卫生院一站式报销</t>
  </si>
  <si>
    <t>救助人次数</t>
  </si>
  <si>
    <t>救助金额（元）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</si>
  <si>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</si>
  <si>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</si>
  <si>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</si>
  <si>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</si>
  <si>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</si>
  <si>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</si>
  <si>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</si>
  <si>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</si>
  <si>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</si>
  <si>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</si>
  <si>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</si>
  <si>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</si>
  <si>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总计</t>
  </si>
  <si>
    <t>备注：2021年1月至今医疗救助共计154人次（低保户81人次、721208.43元，特困供养人员20人次、34868.01元，建档立卡户8人次、25807.23元，低收入家庭救助对象9人次、50333.1元，因病致贫救助对象33人次、895049.47元，重点优抚对象2人次、2432.11元，孤儿1人次、5349.68元），累计拨付救助金1735048.03元。</t>
  </si>
  <si>
    <t>备注：2021年1月至今异地就医医疗救助共计47人次（低保户22人次、211183.82元，建档立卡户23人次、41585.94元），累计拨付救助金243221.11元。</t>
  </si>
  <si>
    <t>备注：2021年1月至今乡镇卫生院“一站式”报销医疗救助共计724人次，累计拨付救助金27801.56元。</t>
  </si>
  <si>
    <t>备注：2021年1月至今异地就医深度贫困补助共计21人次（建档立卡户），累计拨付深度贫困补助资金56199.84元。</t>
  </si>
  <si>
    <t>备注：2021年1月至今乡镇卫生院“一站式”报销深度贫困补助共计15人次，累计拨付深度贫困补助金1483.51元。</t>
  </si>
  <si>
    <t>兴庆区医保局2022年医疗救助数据</t>
  </si>
  <si>
    <t>备注：2022年1月至今医疗救助共计61人次（低保户38人次、306103.57元，特困供养人员 人次、 元，低收入家庭救助对象5人次、84213.97元，因病致贫救助对象17人次、447619.13元，重点优抚对象1人次、12013.94 元，孤儿 人次、 元），累计拨付救助金849950.61元。</t>
  </si>
  <si>
    <t>备注：2022年1月至今异地就医医疗救助共计10人次（低保户9人次、42516.25元，），累计拨付救助金46286.09元。</t>
  </si>
  <si>
    <t>备注：2022年1月至今乡镇卫生院“一站式”报销医疗救助共计329人次，累计拨付救助金20618.77元。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</si>
</sst>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opLeftCell="A7" workbookViewId="0">
      <selection activeCell="H20" sqref="H20:I32"/>
    </sheetView>
  </sheetViews>
  <sheetFormatPr defaultColWidth="9" defaultRowHeight="13.5"/>
  <cols>
    <col min="1" max="1" width="6.75" style="6" customWidth="1"/>
    <col min="2" max="2" width="12.5" style="6" customWidth="1"/>
    <col min="3" max="3" width="11.125" style="6" customWidth="1"/>
    <col min="4" max="11" width="11.375" style="6" customWidth="1"/>
    <col min="12" max="13" width="16.875" style="6" customWidth="1"/>
    <col min="14" max="15" width="9" style="6"/>
    <col min="16" max="16" width="9.375" style="6"/>
    <col min="17" max="17" width="10.375" style="6"/>
    <col min="18" max="20" width="9.375" style="6"/>
    <col min="21" max="21" width="10.375" style="6"/>
    <col min="22" max="16384" width="9" style="6"/>
  </cols>
  <sheetData>
    <row r="1" ht="20.25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0.25" customHeight="1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26" customHeight="1" spans="1:13">
      <c r="A3" s="2"/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 t="s">
        <v>3</v>
      </c>
      <c r="M3" s="2" t="s">
        <v>4</v>
      </c>
    </row>
    <row r="4" ht="33" customHeight="1" spans="1:13">
      <c r="A4" s="2"/>
      <c r="B4" s="2" t="s">
        <v>5</v>
      </c>
      <c r="C4" s="2"/>
      <c r="D4" s="2" t="s">
        <v>6</v>
      </c>
      <c r="E4" s="2"/>
      <c r="F4" s="2" t="s">
        <v>7</v>
      </c>
      <c r="G4" s="2"/>
      <c r="H4" s="2" t="s">
        <v>6</v>
      </c>
      <c r="I4" s="2"/>
      <c r="J4" s="2" t="s">
        <v>7</v>
      </c>
      <c r="K4" s="2"/>
      <c r="L4" s="2"/>
      <c r="M4" s="2"/>
    </row>
    <row r="5" ht="26" customHeight="1" spans="1:13">
      <c r="A5" s="2"/>
      <c r="B5" s="2" t="s">
        <v>8</v>
      </c>
      <c r="C5" s="2" t="s">
        <v>9</v>
      </c>
      <c r="D5" s="2" t="s">
        <v>8</v>
      </c>
      <c r="E5" s="2" t="s">
        <v>9</v>
      </c>
      <c r="F5" s="2" t="s">
        <v>8</v>
      </c>
      <c r="G5" s="2" t="s">
        <v>9</v>
      </c>
      <c r="H5" s="2" t="s">
        <v>8</v>
      </c>
      <c r="I5" s="2" t="s">
        <v>9</v>
      </c>
      <c r="J5" s="2" t="s">
        <v>8</v>
      </c>
      <c r="K5" s="2" t="s">
        <v>9</v>
      </c>
      <c r="L5" s="2"/>
      <c r="M5" s="2"/>
    </row>
    <row r="6" ht="26" customHeight="1" spans="1:1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ht="36" customHeight="1" spans="1:13">
      <c r="A7" s="2" t="s">
        <v>10</v>
      </c>
      <c r="B7" s="2">
        <v>40</v>
      </c>
      <c r="C7" s="2">
        <v>162682.23</v>
      </c>
      <c r="D7" s="2">
        <v>3</v>
      </c>
      <c r="E7" s="2">
        <v>6747.15</v>
      </c>
      <c r="F7" s="2">
        <v>46</v>
      </c>
      <c r="G7" s="2">
        <v>1267.51</v>
      </c>
      <c r="H7" s="2">
        <v>1</v>
      </c>
      <c r="I7" s="2">
        <v>753.24</v>
      </c>
      <c r="J7" s="2"/>
      <c r="K7" s="2"/>
      <c r="L7" s="2">
        <f>C7+E7+G7</f>
        <v>170696.89</v>
      </c>
      <c r="M7" s="2">
        <f>I7+K7</f>
        <v>753.24</v>
      </c>
    </row>
    <row r="8" ht="36" customHeight="1" spans="1:13">
      <c r="A8" s="2" t="s">
        <v>11</v>
      </c>
      <c r="B8" s="2">
        <v>39</v>
      </c>
      <c r="C8" s="2">
        <v>713939.05</v>
      </c>
      <c r="D8" s="3">
        <v>3</v>
      </c>
      <c r="E8" s="2">
        <v>10871.24</v>
      </c>
      <c r="F8" s="2">
        <v>59</v>
      </c>
      <c r="G8" s="2">
        <v>2352.01</v>
      </c>
      <c r="H8" s="2"/>
      <c r="I8" s="2"/>
      <c r="J8" s="2"/>
      <c r="K8" s="2"/>
      <c r="L8" s="2">
        <f t="shared" ref="L8:L18" si="0">C8+E8+G8</f>
        <v>727162.3</v>
      </c>
      <c r="M8" s="2">
        <f t="shared" ref="M8:M18" si="1">I8+K8</f>
        <v>0</v>
      </c>
    </row>
    <row r="9" ht="36" customHeight="1" spans="1:13">
      <c r="A9" s="2" t="s">
        <v>12</v>
      </c>
      <c r="B9" s="2">
        <v>29</v>
      </c>
      <c r="C9" s="2">
        <v>208932.56</v>
      </c>
      <c r="D9" s="3">
        <v>3</v>
      </c>
      <c r="E9" s="2">
        <v>6513.79</v>
      </c>
      <c r="F9" s="2">
        <v>73</v>
      </c>
      <c r="G9" s="2">
        <v>924.19</v>
      </c>
      <c r="H9" s="2">
        <v>2</v>
      </c>
      <c r="I9" s="2">
        <v>1806.43</v>
      </c>
      <c r="J9" s="2"/>
      <c r="K9" s="2"/>
      <c r="L9" s="2">
        <f t="shared" si="0"/>
        <v>216370.54</v>
      </c>
      <c r="M9" s="2">
        <f t="shared" si="1"/>
        <v>1806.43</v>
      </c>
    </row>
    <row r="10" ht="36" customHeight="1" spans="1:13">
      <c r="A10" s="2" t="s">
        <v>13</v>
      </c>
      <c r="B10" s="2">
        <v>7</v>
      </c>
      <c r="C10" s="2">
        <v>52275.6</v>
      </c>
      <c r="D10" s="3">
        <v>7</v>
      </c>
      <c r="E10" s="2">
        <v>28745.55</v>
      </c>
      <c r="F10" s="2">
        <v>143</v>
      </c>
      <c r="G10" s="3">
        <v>2107.37</v>
      </c>
      <c r="H10" s="2">
        <v>6</v>
      </c>
      <c r="I10" s="2">
        <v>24906.97</v>
      </c>
      <c r="J10" s="2"/>
      <c r="K10" s="2"/>
      <c r="L10" s="2">
        <f t="shared" si="0"/>
        <v>83128.52</v>
      </c>
      <c r="M10" s="2">
        <f t="shared" si="1"/>
        <v>24906.97</v>
      </c>
    </row>
    <row r="11" ht="36" customHeight="1" spans="1:13">
      <c r="A11" s="2" t="s">
        <v>14</v>
      </c>
      <c r="B11" s="2"/>
      <c r="C11" s="2"/>
      <c r="D11" s="2"/>
      <c r="E11" s="2"/>
      <c r="F11" s="2">
        <v>24</v>
      </c>
      <c r="G11" s="2">
        <v>429.95</v>
      </c>
      <c r="H11" s="2"/>
      <c r="I11" s="2"/>
      <c r="J11" s="2"/>
      <c r="K11" s="2"/>
      <c r="L11" s="2">
        <f t="shared" si="0"/>
        <v>429.95</v>
      </c>
      <c r="M11" s="2">
        <f t="shared" si="1"/>
        <v>0</v>
      </c>
    </row>
    <row r="12" ht="36" customHeight="1" spans="1:13">
      <c r="A12" s="2" t="s">
        <v>15</v>
      </c>
      <c r="B12" s="2"/>
      <c r="C12" s="2"/>
      <c r="D12" s="2">
        <v>10</v>
      </c>
      <c r="E12" s="2">
        <v>118426.88</v>
      </c>
      <c r="F12" s="2">
        <v>48</v>
      </c>
      <c r="G12" s="4">
        <v>11208.5</v>
      </c>
      <c r="H12" s="2">
        <v>1</v>
      </c>
      <c r="I12" s="2">
        <v>2257.68</v>
      </c>
      <c r="J12" s="2">
        <v>15</v>
      </c>
      <c r="K12" s="2">
        <v>1483.51</v>
      </c>
      <c r="L12" s="2">
        <f t="shared" si="0"/>
        <v>129635.38</v>
      </c>
      <c r="M12" s="2">
        <f t="shared" si="1"/>
        <v>3741.19</v>
      </c>
    </row>
    <row r="13" ht="36" customHeight="1" spans="1:13">
      <c r="A13" s="2" t="s">
        <v>16</v>
      </c>
      <c r="B13" s="2">
        <v>10</v>
      </c>
      <c r="C13" s="2">
        <v>82530.29</v>
      </c>
      <c r="D13" s="3">
        <v>7</v>
      </c>
      <c r="E13" s="2">
        <v>23953.41</v>
      </c>
      <c r="F13" s="2">
        <v>103</v>
      </c>
      <c r="G13" s="2">
        <v>2415.66</v>
      </c>
      <c r="H13" s="2">
        <v>7</v>
      </c>
      <c r="I13" s="2">
        <v>22007.38</v>
      </c>
      <c r="J13" s="2"/>
      <c r="K13" s="2"/>
      <c r="L13" s="2">
        <f t="shared" si="0"/>
        <v>108899.36</v>
      </c>
      <c r="M13" s="2">
        <f t="shared" si="1"/>
        <v>22007.38</v>
      </c>
    </row>
    <row r="14" ht="36" customHeight="1" spans="1:13">
      <c r="A14" s="2" t="s">
        <v>17</v>
      </c>
      <c r="B14" s="2">
        <v>5</v>
      </c>
      <c r="C14" s="2">
        <v>145491.51</v>
      </c>
      <c r="D14" s="5">
        <v>7</v>
      </c>
      <c r="E14" s="2">
        <v>37980.13</v>
      </c>
      <c r="F14" s="2">
        <v>31</v>
      </c>
      <c r="G14" s="2">
        <v>563.54</v>
      </c>
      <c r="H14" s="2">
        <v>2</v>
      </c>
      <c r="I14" s="2">
        <v>3765.09</v>
      </c>
      <c r="J14" s="2"/>
      <c r="K14" s="2"/>
      <c r="L14" s="2">
        <f t="shared" si="0"/>
        <v>184035.18</v>
      </c>
      <c r="M14" s="2">
        <f t="shared" si="1"/>
        <v>3765.09</v>
      </c>
    </row>
    <row r="15" ht="36" customHeight="1" spans="1:13">
      <c r="A15" s="2" t="s">
        <v>18</v>
      </c>
      <c r="B15" s="2">
        <v>2</v>
      </c>
      <c r="C15" s="2">
        <v>23710.68</v>
      </c>
      <c r="D15" s="5">
        <v>3</v>
      </c>
      <c r="E15" s="2">
        <v>1220.63</v>
      </c>
      <c r="F15" s="2">
        <v>66</v>
      </c>
      <c r="G15" s="2">
        <v>1892.92</v>
      </c>
      <c r="H15" s="2">
        <v>2</v>
      </c>
      <c r="I15" s="2">
        <v>703.05</v>
      </c>
      <c r="J15" s="2"/>
      <c r="K15" s="2"/>
      <c r="L15" s="2">
        <f t="shared" si="0"/>
        <v>26824.23</v>
      </c>
      <c r="M15" s="2">
        <f t="shared" si="1"/>
        <v>703.05</v>
      </c>
    </row>
    <row r="16" ht="36" customHeight="1" spans="1:13">
      <c r="A16" s="2" t="s">
        <v>19</v>
      </c>
      <c r="B16" s="2">
        <v>3</v>
      </c>
      <c r="C16" s="2">
        <v>45766.73</v>
      </c>
      <c r="D16" s="3">
        <v>1</v>
      </c>
      <c r="E16" s="2">
        <v>1439.64</v>
      </c>
      <c r="F16" s="2">
        <v>68</v>
      </c>
      <c r="G16" s="2">
        <v>2226.09</v>
      </c>
      <c r="H16" s="2"/>
      <c r="I16" s="2"/>
      <c r="J16" s="2"/>
      <c r="K16" s="2"/>
      <c r="L16" s="2">
        <f t="shared" si="0"/>
        <v>49432.46</v>
      </c>
      <c r="M16" s="2">
        <f t="shared" si="1"/>
        <v>0</v>
      </c>
    </row>
    <row r="17" ht="36" customHeight="1" spans="1:13">
      <c r="A17" s="2" t="s">
        <v>20</v>
      </c>
      <c r="B17" s="2"/>
      <c r="C17" s="2"/>
      <c r="D17" s="5"/>
      <c r="E17" s="2"/>
      <c r="F17" s="2"/>
      <c r="G17" s="2"/>
      <c r="H17" s="2"/>
      <c r="I17" s="2"/>
      <c r="J17" s="2"/>
      <c r="K17" s="2"/>
      <c r="L17" s="2">
        <f t="shared" si="0"/>
        <v>0</v>
      </c>
      <c r="M17" s="2">
        <f t="shared" si="1"/>
        <v>0</v>
      </c>
    </row>
    <row r="18" ht="36" customHeight="1" spans="1:13">
      <c r="A18" s="2" t="s">
        <v>21</v>
      </c>
      <c r="B18" s="2">
        <v>19</v>
      </c>
      <c r="C18" s="2">
        <v>299719.38</v>
      </c>
      <c r="D18" s="5">
        <v>3</v>
      </c>
      <c r="E18" s="5">
        <v>7322.69</v>
      </c>
      <c r="F18" s="2">
        <v>63</v>
      </c>
      <c r="G18" s="2">
        <v>2413.82</v>
      </c>
      <c r="H18" s="15"/>
      <c r="I18" s="2"/>
      <c r="J18" s="2"/>
      <c r="K18" s="2"/>
      <c r="L18" s="2">
        <f t="shared" si="0"/>
        <v>309455.89</v>
      </c>
      <c r="M18" s="2">
        <f t="shared" si="1"/>
        <v>0</v>
      </c>
    </row>
    <row r="19" ht="36" customHeight="1" spans="1:13">
      <c r="A19" s="2" t="s">
        <v>22</v>
      </c>
      <c r="B19" s="2">
        <f t="shared" ref="B19:M19" si="2">SUM(B7:B18)</f>
        <v>154</v>
      </c>
      <c r="C19" s="2">
        <f t="shared" si="2"/>
        <v>1735048.03</v>
      </c>
      <c r="D19" s="2">
        <f t="shared" si="2"/>
        <v>47</v>
      </c>
      <c r="E19" s="2">
        <f t="shared" si="2"/>
        <v>243221.11</v>
      </c>
      <c r="F19" s="2">
        <f t="shared" si="2"/>
        <v>724</v>
      </c>
      <c r="G19" s="2">
        <f t="shared" si="2"/>
        <v>27801.56</v>
      </c>
      <c r="H19" s="2">
        <f t="shared" si="2"/>
        <v>21</v>
      </c>
      <c r="I19" s="2">
        <f t="shared" si="2"/>
        <v>56199.84</v>
      </c>
      <c r="J19" s="2">
        <f t="shared" si="2"/>
        <v>15</v>
      </c>
      <c r="K19" s="2">
        <f t="shared" si="2"/>
        <v>1483.51</v>
      </c>
      <c r="L19" s="2">
        <f t="shared" si="2"/>
        <v>2006070.7</v>
      </c>
      <c r="M19" s="2">
        <f t="shared" si="2"/>
        <v>57683.35</v>
      </c>
    </row>
    <row r="20" ht="42" customHeight="1" spans="2:11">
      <c r="B20" s="2" t="s">
        <v>23</v>
      </c>
      <c r="C20" s="2"/>
      <c r="D20" s="2" t="s">
        <v>24</v>
      </c>
      <c r="E20" s="2"/>
      <c r="F20" s="2" t="s">
        <v>25</v>
      </c>
      <c r="G20" s="2"/>
      <c r="H20" s="2" t="s">
        <v>26</v>
      </c>
      <c r="I20" s="2"/>
      <c r="J20" s="2" t="s">
        <v>27</v>
      </c>
      <c r="K20" s="2"/>
    </row>
    <row r="21" spans="2:11"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2:11"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2:11"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2:11"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2:11"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2:11"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2:11"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2:11"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2:11"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2:11"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2:11"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2:11">
      <c r="B32" s="2"/>
      <c r="C32" s="2"/>
      <c r="D32" s="2"/>
      <c r="E32" s="2"/>
      <c r="F32" s="2"/>
      <c r="G32" s="2"/>
      <c r="H32" s="2"/>
      <c r="I32" s="2"/>
      <c r="J32" s="2"/>
      <c r="K32" s="2"/>
    </row>
  </sheetData>
  <mergeCells count="26">
    <mergeCell ref="B3:G3"/>
    <mergeCell ref="H3:K3"/>
    <mergeCell ref="B4:C4"/>
    <mergeCell ref="D4:E4"/>
    <mergeCell ref="F4:G4"/>
    <mergeCell ref="H4:I4"/>
    <mergeCell ref="J4:K4"/>
    <mergeCell ref="A3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3:L6"/>
    <mergeCell ref="M3:M6"/>
    <mergeCell ref="A1:M2"/>
    <mergeCell ref="B20:C32"/>
    <mergeCell ref="D20:E32"/>
    <mergeCell ref="F20:G32"/>
    <mergeCell ref="H20:I32"/>
    <mergeCell ref="J20:K3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tabSelected="1" topLeftCell="A7" workbookViewId="0">
      <selection activeCell="M24" sqref="M24"/>
    </sheetView>
  </sheetViews>
  <sheetFormatPr defaultColWidth="9" defaultRowHeight="13.5"/>
  <cols>
    <col min="2" max="8" width="11.75" customWidth="1"/>
    <col min="13" max="15" width="10.375"/>
    <col min="17" max="17" width="10.375"/>
    <col min="19" max="19" width="10.375"/>
  </cols>
  <sheetData>
    <row r="1" spans="1:8">
      <c r="A1" s="1" t="s">
        <v>28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ht="35" customHeight="1" spans="1:8">
      <c r="A3" s="2"/>
      <c r="B3" s="2" t="s">
        <v>1</v>
      </c>
      <c r="C3" s="2"/>
      <c r="D3" s="2"/>
      <c r="E3" s="2"/>
      <c r="F3" s="2"/>
      <c r="G3" s="2"/>
      <c r="H3" s="2" t="s">
        <v>3</v>
      </c>
    </row>
    <row r="4" ht="35" customHeight="1" spans="1:8">
      <c r="A4" s="2"/>
      <c r="B4" s="2" t="s">
        <v>5</v>
      </c>
      <c r="C4" s="2"/>
      <c r="D4" s="2" t="s">
        <v>6</v>
      </c>
      <c r="E4" s="2"/>
      <c r="F4" s="2" t="s">
        <v>7</v>
      </c>
      <c r="G4" s="2"/>
      <c r="H4" s="2"/>
    </row>
    <row r="5" ht="35" customHeight="1" spans="1:8">
      <c r="A5" s="2"/>
      <c r="B5" s="2" t="s">
        <v>8</v>
      </c>
      <c r="C5" s="2" t="s">
        <v>9</v>
      </c>
      <c r="D5" s="2" t="s">
        <v>8</v>
      </c>
      <c r="E5" s="2" t="s">
        <v>9</v>
      </c>
      <c r="F5" s="2" t="s">
        <v>8</v>
      </c>
      <c r="G5" s="2" t="s">
        <v>9</v>
      </c>
      <c r="H5" s="2"/>
    </row>
    <row r="6" ht="35" customHeight="1" spans="1:8">
      <c r="A6" s="2"/>
      <c r="B6" s="2"/>
      <c r="C6" s="2"/>
      <c r="D6" s="2"/>
      <c r="E6" s="2"/>
      <c r="F6" s="2"/>
      <c r="G6" s="2"/>
      <c r="H6" s="2"/>
    </row>
    <row r="7" ht="35" customHeight="1" spans="1:8">
      <c r="A7" s="2" t="s">
        <v>10</v>
      </c>
      <c r="B7" s="2">
        <v>24</v>
      </c>
      <c r="C7" s="2">
        <v>258482.74</v>
      </c>
      <c r="D7" s="2">
        <v>3</v>
      </c>
      <c r="E7" s="2">
        <v>5592.25</v>
      </c>
      <c r="F7" s="2">
        <v>112</v>
      </c>
      <c r="G7" s="2">
        <v>4804.26</v>
      </c>
      <c r="H7" s="2">
        <f t="shared" ref="H7:H18" si="0">C7+E7+G7</f>
        <v>268879.25</v>
      </c>
    </row>
    <row r="8" ht="35" customHeight="1" spans="1:8">
      <c r="A8" s="2" t="s">
        <v>11</v>
      </c>
      <c r="B8" s="2">
        <v>8</v>
      </c>
      <c r="C8" s="2">
        <v>82281.25</v>
      </c>
      <c r="D8" s="3">
        <v>1</v>
      </c>
      <c r="E8" s="2">
        <v>14370.49</v>
      </c>
      <c r="F8" s="2">
        <v>80</v>
      </c>
      <c r="G8" s="2">
        <v>3069.55</v>
      </c>
      <c r="H8" s="2">
        <f t="shared" si="0"/>
        <v>99721.29</v>
      </c>
    </row>
    <row r="9" ht="35" customHeight="1" spans="1:8">
      <c r="A9" s="2" t="s">
        <v>12</v>
      </c>
      <c r="B9" s="2">
        <v>8</v>
      </c>
      <c r="C9" s="2">
        <v>159011.17</v>
      </c>
      <c r="D9" s="3"/>
      <c r="E9" s="2"/>
      <c r="F9" s="2">
        <v>137</v>
      </c>
      <c r="G9" s="2">
        <v>5119.41</v>
      </c>
      <c r="H9" s="2">
        <f t="shared" si="0"/>
        <v>164130.58</v>
      </c>
    </row>
    <row r="10" ht="35" customHeight="1" spans="1:8">
      <c r="A10" s="2" t="s">
        <v>13</v>
      </c>
      <c r="B10" s="2">
        <v>5</v>
      </c>
      <c r="C10" s="2">
        <v>90107.38</v>
      </c>
      <c r="D10" s="3">
        <v>1</v>
      </c>
      <c r="E10" s="2">
        <v>2025.6</v>
      </c>
      <c r="F10" s="2"/>
      <c r="G10" s="3">
        <v>3208.93</v>
      </c>
      <c r="H10" s="2">
        <f t="shared" si="0"/>
        <v>95341.91</v>
      </c>
    </row>
    <row r="11" ht="35" customHeight="1" spans="1:8">
      <c r="A11" s="2" t="s">
        <v>14</v>
      </c>
      <c r="B11" s="2"/>
      <c r="C11" s="2"/>
      <c r="D11" s="2">
        <v>1</v>
      </c>
      <c r="E11" s="2">
        <v>3279.02</v>
      </c>
      <c r="F11" s="2"/>
      <c r="G11" s="2">
        <v>4416.62</v>
      </c>
      <c r="H11" s="2">
        <f t="shared" si="0"/>
        <v>7695.64</v>
      </c>
    </row>
    <row r="12" ht="35" customHeight="1" spans="1:8">
      <c r="A12" s="2" t="s">
        <v>15</v>
      </c>
      <c r="B12" s="2"/>
      <c r="C12" s="2"/>
      <c r="D12" s="2"/>
      <c r="E12" s="2"/>
      <c r="F12" s="2"/>
      <c r="G12" s="4"/>
      <c r="H12" s="2">
        <f t="shared" si="0"/>
        <v>0</v>
      </c>
    </row>
    <row r="13" ht="35" customHeight="1" spans="1:8">
      <c r="A13" s="2" t="s">
        <v>16</v>
      </c>
      <c r="B13" s="2">
        <v>5</v>
      </c>
      <c r="C13" s="2">
        <v>57692.79</v>
      </c>
      <c r="D13" s="3">
        <v>1</v>
      </c>
      <c r="E13" s="2">
        <v>3839.04</v>
      </c>
      <c r="F13" s="2"/>
      <c r="G13" s="2"/>
      <c r="H13" s="2">
        <f t="shared" si="0"/>
        <v>61531.83</v>
      </c>
    </row>
    <row r="14" ht="35" customHeight="1" spans="1:8">
      <c r="A14" s="2" t="s">
        <v>17</v>
      </c>
      <c r="B14" s="2"/>
      <c r="C14" s="2"/>
      <c r="D14" s="5"/>
      <c r="E14" s="2"/>
      <c r="F14" s="2"/>
      <c r="G14" s="2"/>
      <c r="H14" s="2">
        <f t="shared" si="0"/>
        <v>0</v>
      </c>
    </row>
    <row r="15" ht="35" customHeight="1" spans="1:19">
      <c r="A15" s="2" t="s">
        <v>18</v>
      </c>
      <c r="B15" s="2">
        <v>6</v>
      </c>
      <c r="C15" s="2">
        <v>130055.59</v>
      </c>
      <c r="D15" s="5">
        <v>2</v>
      </c>
      <c r="E15" s="2">
        <v>13409.85</v>
      </c>
      <c r="F15" s="2"/>
      <c r="G15" s="2"/>
      <c r="H15" s="2">
        <f t="shared" si="0"/>
        <v>143465.44</v>
      </c>
      <c r="O15" s="7"/>
      <c r="P15" s="8"/>
      <c r="Q15" s="8"/>
      <c r="R15" s="8"/>
      <c r="S15" s="8"/>
    </row>
    <row r="16" ht="35" customHeight="1" spans="1:19">
      <c r="A16" s="2" t="s">
        <v>19</v>
      </c>
      <c r="B16" s="2"/>
      <c r="C16" s="2"/>
      <c r="D16" s="3"/>
      <c r="E16" s="2"/>
      <c r="F16" s="2"/>
      <c r="G16" s="2"/>
      <c r="H16" s="2">
        <f t="shared" si="0"/>
        <v>0</v>
      </c>
      <c r="O16" s="9"/>
      <c r="P16" s="8"/>
      <c r="Q16" s="8"/>
      <c r="R16" s="8"/>
      <c r="S16" s="8"/>
    </row>
    <row r="17" ht="35" customHeight="1" spans="1:19">
      <c r="A17" s="2" t="s">
        <v>20</v>
      </c>
      <c r="B17" s="2">
        <v>5</v>
      </c>
      <c r="C17" s="2">
        <v>72319.69</v>
      </c>
      <c r="D17" s="5">
        <v>1</v>
      </c>
      <c r="E17" s="2">
        <v>3769.84</v>
      </c>
      <c r="F17" s="2"/>
      <c r="G17" s="2"/>
      <c r="H17" s="2">
        <f t="shared" si="0"/>
        <v>76089.53</v>
      </c>
      <c r="O17" s="9"/>
      <c r="P17" s="8"/>
      <c r="Q17" s="8"/>
      <c r="R17" s="8"/>
      <c r="S17" s="8"/>
    </row>
    <row r="18" ht="35" customHeight="1" spans="1:19">
      <c r="A18" s="2" t="s">
        <v>21</v>
      </c>
      <c r="B18" s="2"/>
      <c r="C18" s="2"/>
      <c r="D18" s="5"/>
      <c r="E18" s="5"/>
      <c r="F18" s="2"/>
      <c r="G18" s="2"/>
      <c r="H18" s="2">
        <f t="shared" si="0"/>
        <v>0</v>
      </c>
      <c r="N18" s="10"/>
      <c r="O18" s="7"/>
      <c r="P18" s="8"/>
      <c r="Q18" s="8"/>
      <c r="R18" s="8"/>
      <c r="S18" s="8"/>
    </row>
    <row r="19" ht="35" customHeight="1" spans="1:19">
      <c r="A19" s="2" t="s">
        <v>22</v>
      </c>
      <c r="B19" s="2">
        <f>B7+B8+B9+B10+B11+B12+B13+B14+B15+B16+B17+B18</f>
        <v>61</v>
      </c>
      <c r="C19" s="2">
        <f>C7+C8+C9+C10+C11+C12+C13+C14+C15+C16+C17+C18</f>
        <v>849950.61</v>
      </c>
      <c r="D19" s="2">
        <f>SUM(D7:D18)</f>
        <v>10</v>
      </c>
      <c r="E19" s="2">
        <f>SUM(E7:E18)</f>
        <v>46286.09</v>
      </c>
      <c r="F19" s="2">
        <f>SUM(F7:F18)</f>
        <v>329</v>
      </c>
      <c r="G19" s="2">
        <f>SUM(G7:G18)</f>
        <v>20618.77</v>
      </c>
      <c r="H19" s="2">
        <f>SUM(H7:H18)</f>
        <v>916855.47</v>
      </c>
      <c r="N19" s="11"/>
      <c r="O19" s="12"/>
      <c r="P19" s="8"/>
      <c r="Q19" s="8"/>
      <c r="R19" s="8"/>
      <c r="S19" s="8"/>
    </row>
    <row r="20" ht="17" customHeight="1" spans="1:19">
      <c r="A20" s="6"/>
      <c r="B20" s="2" t="s">
        <v>29</v>
      </c>
      <c r="C20" s="2"/>
      <c r="D20" s="2" t="s">
        <v>30</v>
      </c>
      <c r="E20" s="2"/>
      <c r="F20" s="2" t="s">
        <v>31</v>
      </c>
      <c r="G20" s="2"/>
      <c r="H20" s="6"/>
      <c r="N20" s="13"/>
      <c r="O20" s="12"/>
      <c r="P20" s="8"/>
      <c r="Q20" s="8"/>
      <c r="R20" s="8"/>
      <c r="S20" s="8"/>
    </row>
    <row r="21" ht="17" customHeight="1" spans="1:19">
      <c r="A21" s="6"/>
      <c r="B21" s="2"/>
      <c r="C21" s="2"/>
      <c r="D21" s="2"/>
      <c r="E21" s="2"/>
      <c r="F21" s="2"/>
      <c r="G21" s="2"/>
      <c r="H21" s="6"/>
      <c r="N21" s="14"/>
      <c r="O21" s="8"/>
      <c r="P21" s="8"/>
      <c r="Q21" s="8"/>
      <c r="R21" s="8"/>
      <c r="S21" s="8"/>
    </row>
    <row r="22" ht="17" customHeight="1" spans="1:19">
      <c r="A22" s="6"/>
      <c r="B22" s="2"/>
      <c r="C22" s="2"/>
      <c r="D22" s="2"/>
      <c r="E22" s="2"/>
      <c r="F22" s="2"/>
      <c r="G22" s="2"/>
      <c r="H22" s="6"/>
      <c r="O22" s="8"/>
      <c r="P22" s="8"/>
      <c r="Q22" s="8"/>
      <c r="R22" s="8"/>
      <c r="S22" s="8"/>
    </row>
    <row r="23" ht="17" customHeight="1" spans="1:19">
      <c r="A23" s="6"/>
      <c r="B23" s="2"/>
      <c r="C23" s="2"/>
      <c r="D23" s="2"/>
      <c r="E23" s="2"/>
      <c r="F23" s="2"/>
      <c r="G23" s="2"/>
      <c r="H23" s="6"/>
      <c r="O23" s="8"/>
      <c r="P23" s="8"/>
      <c r="Q23" s="8"/>
      <c r="R23" s="8"/>
      <c r="S23" s="8"/>
    </row>
    <row r="24" ht="17" customHeight="1" spans="1:19">
      <c r="A24" s="6"/>
      <c r="B24" s="2"/>
      <c r="C24" s="2"/>
      <c r="D24" s="2"/>
      <c r="E24" s="2"/>
      <c r="F24" s="2"/>
      <c r="G24" s="2"/>
      <c r="H24" s="6"/>
      <c r="O24" s="8"/>
      <c r="P24" s="8"/>
      <c r="Q24" s="8"/>
      <c r="R24" s="8"/>
      <c r="S24" s="8"/>
    </row>
    <row r="25" ht="17" customHeight="1" spans="1:19">
      <c r="A25" s="6"/>
      <c r="B25" s="2"/>
      <c r="C25" s="2"/>
      <c r="D25" s="2"/>
      <c r="E25" s="2"/>
      <c r="F25" s="2"/>
      <c r="G25" s="2"/>
      <c r="H25" s="6"/>
      <c r="O25" s="8"/>
      <c r="P25" s="8"/>
      <c r="Q25" s="8"/>
      <c r="R25" s="8"/>
      <c r="S25" s="8"/>
    </row>
    <row r="26" ht="17" customHeight="1" spans="1:19">
      <c r="A26" s="6"/>
      <c r="B26" s="2"/>
      <c r="C26" s="2"/>
      <c r="D26" s="2"/>
      <c r="E26" s="2"/>
      <c r="F26" s="2"/>
      <c r="G26" s="2"/>
      <c r="H26" s="6"/>
      <c r="O26" s="8"/>
      <c r="P26" s="8"/>
      <c r="Q26" s="8"/>
      <c r="R26" s="8"/>
      <c r="S26" s="8"/>
    </row>
    <row r="27" ht="17" customHeight="1" spans="1:19">
      <c r="A27" s="6"/>
      <c r="B27" s="2"/>
      <c r="C27" s="2"/>
      <c r="D27" s="2"/>
      <c r="E27" s="2"/>
      <c r="F27" s="2"/>
      <c r="G27" s="2"/>
      <c r="H27" s="6"/>
      <c r="O27" s="8"/>
      <c r="P27" s="8"/>
      <c r="Q27" s="8"/>
      <c r="R27" s="8"/>
      <c r="S27" s="8"/>
    </row>
    <row r="28" ht="17" customHeight="1" spans="1:19">
      <c r="A28" s="6"/>
      <c r="B28" s="2"/>
      <c r="C28" s="2"/>
      <c r="D28" s="2"/>
      <c r="E28" s="2"/>
      <c r="F28" s="2"/>
      <c r="G28" s="2"/>
      <c r="H28" s="6"/>
      <c r="O28" s="8"/>
      <c r="P28" s="8"/>
      <c r="Q28" s="8"/>
      <c r="R28" s="8"/>
      <c r="S28" s="8"/>
    </row>
    <row r="29" ht="17" customHeight="1" spans="1:8">
      <c r="A29" s="6"/>
      <c r="B29" s="2"/>
      <c r="C29" s="2"/>
      <c r="D29" s="2"/>
      <c r="E29" s="2"/>
      <c r="F29" s="2"/>
      <c r="G29" s="2"/>
      <c r="H29" s="6"/>
    </row>
    <row r="30" ht="17" customHeight="1" spans="1:8">
      <c r="A30" s="6"/>
      <c r="B30" s="2"/>
      <c r="C30" s="2"/>
      <c r="D30" s="2"/>
      <c r="E30" s="2"/>
      <c r="F30" s="2"/>
      <c r="G30" s="2"/>
      <c r="H30" s="6"/>
    </row>
    <row r="31" ht="17" customHeight="1" spans="1:8">
      <c r="A31" s="6"/>
      <c r="B31" s="2"/>
      <c r="C31" s="2"/>
      <c r="D31" s="2"/>
      <c r="E31" s="2"/>
      <c r="F31" s="2"/>
      <c r="G31" s="2"/>
      <c r="H31" s="6"/>
    </row>
    <row r="32" ht="17" customHeight="1" spans="1:8">
      <c r="A32" s="6"/>
      <c r="B32" s="2"/>
      <c r="C32" s="2"/>
      <c r="D32" s="2"/>
      <c r="E32" s="2"/>
      <c r="F32" s="2"/>
      <c r="G32" s="2"/>
      <c r="H32" s="6"/>
    </row>
  </sheetData>
  <mergeCells count="17">
    <mergeCell ref="B3:G3"/>
    <mergeCell ref="B4:C4"/>
    <mergeCell ref="D4:E4"/>
    <mergeCell ref="F4:G4"/>
    <mergeCell ref="A3:A6"/>
    <mergeCell ref="B5:B6"/>
    <mergeCell ref="C5:C6"/>
    <mergeCell ref="D5:D6"/>
    <mergeCell ref="E5:E6"/>
    <mergeCell ref="F5:F6"/>
    <mergeCell ref="G5:G6"/>
    <mergeCell ref="H3:H6"/>
    <mergeCell ref="N18:N19"/>
    <mergeCell ref="B20:C32"/>
    <mergeCell ref="D20:E32"/>
    <mergeCell ref="F20:G32"/>
    <mergeCell ref="A1:H2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2021</vt:lpstr>
      <vt:lpstr>2022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柒先森</cp:lastModifiedBy>
  <dcterms:created xsi:type="dcterms:W3CDTF">2020-06-05T02:35:00Z</dcterms:created>
  <dcterms:modified xsi:type="dcterms:W3CDTF">2022-11-13T10:24:05Z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FB232CBC1AF242ACB54F0AD8AA941951</vt:lpwstr>
  </property>
</Properties>
</file>