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农村生活垃圾回收站及积分超市项目" sheetId="1" r:id="rId1"/>
  </sheets>
  <definedNames>
    <definedName name="_xlnm.Print_Area" localSheetId="0">农村生活垃圾回收站及积分超市项目!$A$2:$M$14</definedName>
  </definedNames>
  <calcPr calcId="144525"/>
</workbook>
</file>

<file path=xl/sharedStrings.xml><?xml version="1.0" encoding="utf-8"?>
<sst xmlns="http://schemas.openxmlformats.org/spreadsheetml/2006/main" count="41" uniqueCount="30">
  <si>
    <t>农村生活垃圾回收站及积分超市项目</t>
  </si>
  <si>
    <t>序号</t>
  </si>
  <si>
    <t>资金来源</t>
  </si>
  <si>
    <t>指标名称</t>
  </si>
  <si>
    <t>资金计划文件</t>
  </si>
  <si>
    <t>计划资金</t>
  </si>
  <si>
    <t>摘要</t>
  </si>
  <si>
    <t>支付金额</t>
  </si>
  <si>
    <t>结余</t>
  </si>
  <si>
    <t>收款单位</t>
  </si>
  <si>
    <t>合同金额</t>
  </si>
  <si>
    <t>结算审定金额</t>
  </si>
  <si>
    <t>未付款</t>
  </si>
  <si>
    <t>备注</t>
  </si>
  <si>
    <t>第一批中央财政衔接资金</t>
  </si>
  <si>
    <t>关于印发《兴庆区2022年度第一批财政衔接推进乡村振兴补助资金使用分配计划》的通知</t>
  </si>
  <si>
    <t>银兴党农发（2022）1号</t>
  </si>
  <si>
    <t>付兴庆区农村生活垃圾回收站及积分兑换超市建设项目工程预付</t>
  </si>
  <si>
    <t>宁夏禄君建设工程有限公司</t>
  </si>
  <si>
    <t>付兴庆区农村生活垃圾回收站及积分兑换超市建设项目工程费</t>
  </si>
  <si>
    <t>建筑安装投资小计</t>
  </si>
  <si>
    <t>付兴庆区农村生活垃圾回收站及积分兑换超市建设项目设备采购款</t>
  </si>
  <si>
    <t>银川市兴庆区立升华安</t>
  </si>
  <si>
    <t>设备投资小计</t>
  </si>
  <si>
    <t>付兴庆区农村生活垃圾回收站及积分兑换超市建设项目监理费</t>
  </si>
  <si>
    <t>山东天柱建设监理咨询有限公司</t>
  </si>
  <si>
    <t>待摊费用小计</t>
  </si>
  <si>
    <t>合 计</t>
  </si>
  <si>
    <t>备注：</t>
  </si>
  <si>
    <t>截至日期：2022年12月20日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</si>
</sst>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b/>
      <sz val="22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Times New Roman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/>
    <xf numFmtId="0" fontId="1" fillId="0" borderId="0" xfId="50" applyFont="1">
      <alignment vertical="center"/>
    </xf>
    <xf numFmtId="0" fontId="2" fillId="0" borderId="0" xfId="50" applyFont="1">
      <alignment vertical="center"/>
    </xf>
    <xf numFmtId="0" fontId="0" fillId="0" borderId="0" xfId="50">
      <alignment vertical="center"/>
    </xf>
    <xf numFmtId="0" fontId="0" fillId="0" borderId="0" xfId="50" applyAlignment="1">
      <alignment vertical="center" wrapText="1"/>
    </xf>
    <xf numFmtId="43" fontId="3" fillId="0" borderId="0" xfId="49" applyFont="1" applyFill="1">
      <alignment vertical="center"/>
    </xf>
    <xf numFmtId="43" fontId="3" fillId="0" borderId="0" xfId="49" applyFont="1" applyFill="1" applyAlignment="1">
      <alignment vertical="center"/>
    </xf>
    <xf numFmtId="43" fontId="0" fillId="0" borderId="0" xfId="49" applyFont="1" applyFill="1" applyAlignment="1">
      <alignment vertical="center"/>
    </xf>
    <xf numFmtId="0" fontId="4" fillId="0" borderId="0" xfId="50" applyFont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 wrapText="1"/>
    </xf>
    <xf numFmtId="43" fontId="5" fillId="0" borderId="1" xfId="49" applyFont="1" applyFill="1" applyBorder="1" applyAlignment="1">
      <alignment horizontal="center" vertical="center"/>
    </xf>
    <xf numFmtId="0" fontId="1" fillId="0" borderId="1" xfId="50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 wrapText="1"/>
    </xf>
    <xf numFmtId="43" fontId="3" fillId="0" borderId="1" xfId="49" applyFont="1" applyFill="1" applyBorder="1" applyAlignment="1">
      <alignment vertical="center" wrapText="1"/>
    </xf>
    <xf numFmtId="43" fontId="1" fillId="0" borderId="1" xfId="50" applyNumberFormat="1" applyFont="1" applyBorder="1" applyAlignment="1">
      <alignment horizontal="left" vertical="center" wrapText="1"/>
    </xf>
    <xf numFmtId="43" fontId="3" fillId="0" borderId="1" xfId="49" applyFont="1" applyFill="1" applyBorder="1" applyAlignment="1">
      <alignment horizontal="center" vertical="center"/>
    </xf>
    <xf numFmtId="0" fontId="1" fillId="0" borderId="1" xfId="50" applyFont="1" applyBorder="1" applyAlignment="1">
      <alignment horizontal="left" vertical="center" wrapText="1"/>
    </xf>
    <xf numFmtId="43" fontId="6" fillId="0" borderId="1" xfId="49" applyFont="1" applyFill="1" applyBorder="1" applyAlignment="1">
      <alignment horizontal="center" vertical="center"/>
    </xf>
    <xf numFmtId="43" fontId="3" fillId="0" borderId="1" xfId="49" applyFont="1" applyFill="1" applyBorder="1">
      <alignment vertical="center"/>
    </xf>
    <xf numFmtId="0" fontId="7" fillId="0" borderId="1" xfId="50" applyFont="1" applyBorder="1" applyAlignment="1">
      <alignment horizontal="center" vertical="center"/>
    </xf>
    <xf numFmtId="43" fontId="6" fillId="0" borderId="1" xfId="49" applyFont="1" applyFill="1" applyBorder="1">
      <alignment vertical="center"/>
    </xf>
    <xf numFmtId="0" fontId="5" fillId="0" borderId="1" xfId="50" applyFont="1" applyBorder="1" applyAlignment="1">
      <alignment vertical="center" wrapText="1"/>
    </xf>
    <xf numFmtId="43" fontId="6" fillId="0" borderId="1" xfId="49" applyFont="1" applyFill="1" applyBorder="1" applyAlignment="1">
      <alignment vertical="center" wrapText="1"/>
    </xf>
    <xf numFmtId="0" fontId="6" fillId="0" borderId="1" xfId="50" applyFont="1" applyBorder="1">
      <alignment vertical="center"/>
    </xf>
    <xf numFmtId="0" fontId="5" fillId="0" borderId="1" xfId="50" applyFont="1" applyBorder="1">
      <alignment vertical="center"/>
    </xf>
    <xf numFmtId="43" fontId="6" fillId="0" borderId="1" xfId="49" applyFont="1" applyFill="1" applyBorder="1" applyAlignment="1">
      <alignment vertical="center"/>
    </xf>
    <xf numFmtId="0" fontId="8" fillId="0" borderId="0" xfId="50" applyFont="1">
      <alignment vertical="center"/>
    </xf>
    <xf numFmtId="0" fontId="2" fillId="0" borderId="0" xfId="50" applyFont="1" applyAlignment="1">
      <alignment vertical="center" wrapText="1"/>
    </xf>
    <xf numFmtId="43" fontId="9" fillId="0" borderId="0" xfId="49" applyFont="1" applyFill="1">
      <alignment vertical="center"/>
    </xf>
    <xf numFmtId="43" fontId="9" fillId="0" borderId="0" xfId="49" applyFont="1" applyFill="1" applyAlignment="1">
      <alignment vertical="center"/>
    </xf>
    <xf numFmtId="0" fontId="0" fillId="0" borderId="1" xfId="50" applyBorder="1" applyAlignment="1">
      <alignment horizontal="center" vertical="center"/>
    </xf>
    <xf numFmtId="0" fontId="0" fillId="0" borderId="1" xfId="50" applyBorder="1">
      <alignment vertical="center"/>
    </xf>
    <xf numFmtId="43" fontId="7" fillId="0" borderId="1" xfId="49" applyFont="1" applyFill="1" applyBorder="1" applyAlignment="1">
      <alignment vertical="center"/>
    </xf>
    <xf numFmtId="43" fontId="7" fillId="0" borderId="1" xfId="50" applyNumberFormat="1" applyFont="1" applyBorder="1">
      <alignment vertical="center"/>
    </xf>
    <xf numFmtId="43" fontId="0" fillId="0" borderId="1" xfId="49" applyFont="1" applyFill="1" applyBorder="1" applyAlignment="1">
      <alignment vertical="center"/>
    </xf>
    <xf numFmtId="43" fontId="2" fillId="0" borderId="0" xfId="49" applyFont="1" applyFill="1" applyAlignment="1">
      <alignment vertical="center"/>
    </xf>
    <xf numFmtId="0" fontId="10" fillId="0" borderId="0" xfId="50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千位分隔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14"/>
  <sheetViews>
    <sheetView tabSelected="1" workbookViewId="0">
      <selection activeCell="Q10" sqref="Q10"/>
    </sheetView>
  </sheetViews>
  <sheetFormatPr defaultColWidth="9" defaultRowHeight="15"/>
  <cols>
    <col min="1" max="1" width="5.21666666666667" style="3" customWidth="1"/>
    <col min="2" max="2" width="16.4416666666667" style="4" customWidth="1"/>
    <col min="3" max="3" width="22.5583333333333" style="3" customWidth="1"/>
    <col min="4" max="4" width="17" style="3" customWidth="1"/>
    <col min="5" max="5" width="13.6666666666667" style="5" customWidth="1"/>
    <col min="6" max="6" width="32.6666666666667" style="4" customWidth="1"/>
    <col min="7" max="8" width="14" style="6" customWidth="1"/>
    <col min="9" max="9" width="18.8833333333333" style="7" customWidth="1"/>
    <col min="10" max="10" width="12.4416666666667" style="3" hidden="1" customWidth="1"/>
    <col min="11" max="11" width="14.6666666666667" style="3" hidden="1" customWidth="1"/>
    <col min="12" max="12" width="11.1083333333333" style="3" hidden="1" customWidth="1"/>
    <col min="13" max="13" width="14.2166666666667" style="3" customWidth="1"/>
    <col min="14" max="16384" width="9" style="3"/>
  </cols>
  <sheetData>
    <row r="2" s="1" customFormat="1" ht="72" customHeight="1" spans="1:13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40" customHeight="1" spans="1:13">
      <c r="A3" s="9" t="s">
        <v>1</v>
      </c>
      <c r="B3" s="10" t="s">
        <v>2</v>
      </c>
      <c r="C3" s="9" t="s">
        <v>3</v>
      </c>
      <c r="D3" s="9" t="s">
        <v>4</v>
      </c>
      <c r="E3" s="11" t="s">
        <v>5</v>
      </c>
      <c r="F3" s="9" t="s">
        <v>6</v>
      </c>
      <c r="G3" s="11" t="s">
        <v>7</v>
      </c>
      <c r="H3" s="11" t="s">
        <v>8</v>
      </c>
      <c r="I3" s="11" t="s">
        <v>9</v>
      </c>
      <c r="J3" s="9" t="s">
        <v>10</v>
      </c>
      <c r="K3" s="25" t="s">
        <v>11</v>
      </c>
      <c r="L3" s="25" t="s">
        <v>12</v>
      </c>
      <c r="M3" s="9" t="s">
        <v>13</v>
      </c>
    </row>
    <row r="4" ht="40" customHeight="1" spans="1:13">
      <c r="A4" s="12">
        <v>1</v>
      </c>
      <c r="B4" s="13" t="s">
        <v>14</v>
      </c>
      <c r="C4" s="13" t="s">
        <v>15</v>
      </c>
      <c r="D4" s="13" t="s">
        <v>16</v>
      </c>
      <c r="E4" s="14">
        <v>1000000</v>
      </c>
      <c r="F4" s="15" t="s">
        <v>17</v>
      </c>
      <c r="G4" s="16">
        <v>286298</v>
      </c>
      <c r="H4" s="16"/>
      <c r="I4" s="15" t="s">
        <v>18</v>
      </c>
      <c r="J4" s="31"/>
      <c r="K4" s="32"/>
      <c r="L4" s="32"/>
      <c r="M4" s="32"/>
    </row>
    <row r="5" ht="40" customHeight="1" spans="1:13">
      <c r="A5" s="12">
        <v>2</v>
      </c>
      <c r="B5" s="13" t="s">
        <v>14</v>
      </c>
      <c r="C5" s="13"/>
      <c r="D5" s="13" t="s">
        <v>16</v>
      </c>
      <c r="E5" s="14"/>
      <c r="F5" s="15" t="s">
        <v>19</v>
      </c>
      <c r="G5" s="16">
        <v>334014.55</v>
      </c>
      <c r="H5" s="16"/>
      <c r="I5" s="15" t="s">
        <v>18</v>
      </c>
      <c r="J5" s="31"/>
      <c r="K5" s="32"/>
      <c r="L5" s="32"/>
      <c r="M5" s="32"/>
    </row>
    <row r="6" ht="40" customHeight="1" spans="1:13">
      <c r="A6" s="12">
        <v>3</v>
      </c>
      <c r="B6" s="13" t="s">
        <v>14</v>
      </c>
      <c r="C6" s="13"/>
      <c r="D6" s="13" t="s">
        <v>16</v>
      </c>
      <c r="E6" s="14"/>
      <c r="F6" s="15" t="s">
        <v>19</v>
      </c>
      <c r="G6" s="16">
        <v>178530.18</v>
      </c>
      <c r="H6" s="16"/>
      <c r="I6" s="15" t="s">
        <v>18</v>
      </c>
      <c r="J6" s="31"/>
      <c r="K6" s="32"/>
      <c r="L6" s="32"/>
      <c r="M6" s="32"/>
    </row>
    <row r="7" ht="40" customHeight="1" spans="1:13">
      <c r="A7" s="9" t="s">
        <v>20</v>
      </c>
      <c r="B7" s="9"/>
      <c r="C7" s="9"/>
      <c r="D7" s="9"/>
      <c r="E7" s="14"/>
      <c r="F7" s="17"/>
      <c r="G7" s="18">
        <f>SUM(G4:G6)</f>
        <v>798842.73</v>
      </c>
      <c r="H7" s="16"/>
      <c r="I7" s="15"/>
      <c r="J7" s="31"/>
      <c r="K7" s="32"/>
      <c r="L7" s="32"/>
      <c r="M7" s="32"/>
    </row>
    <row r="8" ht="40" customHeight="1" spans="1:13">
      <c r="A8" s="12">
        <v>4</v>
      </c>
      <c r="B8" s="13" t="s">
        <v>14</v>
      </c>
      <c r="C8" s="13"/>
      <c r="D8" s="13" t="s">
        <v>16</v>
      </c>
      <c r="E8" s="19"/>
      <c r="F8" s="15" t="s">
        <v>21</v>
      </c>
      <c r="G8" s="14">
        <v>156480</v>
      </c>
      <c r="H8" s="14"/>
      <c r="I8" s="15" t="s">
        <v>22</v>
      </c>
      <c r="J8" s="32"/>
      <c r="K8" s="32"/>
      <c r="L8" s="32"/>
      <c r="M8" s="32"/>
    </row>
    <row r="9" ht="40" customHeight="1" spans="1:13">
      <c r="A9" s="20" t="s">
        <v>23</v>
      </c>
      <c r="B9" s="20"/>
      <c r="C9" s="20"/>
      <c r="D9" s="20"/>
      <c r="E9" s="21"/>
      <c r="F9" s="22"/>
      <c r="G9" s="23">
        <f>SUM(G8)</f>
        <v>156480</v>
      </c>
      <c r="H9" s="23"/>
      <c r="I9" s="33"/>
      <c r="J9" s="32"/>
      <c r="K9" s="32"/>
      <c r="L9" s="32"/>
      <c r="M9" s="34"/>
    </row>
    <row r="10" ht="40" customHeight="1" spans="1:13">
      <c r="A10" s="12">
        <v>5</v>
      </c>
      <c r="B10" s="13" t="s">
        <v>14</v>
      </c>
      <c r="C10" s="13"/>
      <c r="D10" s="13" t="s">
        <v>16</v>
      </c>
      <c r="E10" s="14"/>
      <c r="F10" s="17" t="s">
        <v>24</v>
      </c>
      <c r="G10" s="14">
        <v>20000</v>
      </c>
      <c r="H10" s="14"/>
      <c r="I10" s="15" t="s">
        <v>25</v>
      </c>
      <c r="J10" s="32"/>
      <c r="K10" s="32"/>
      <c r="L10" s="32"/>
      <c r="M10" s="31"/>
    </row>
    <row r="11" ht="40" customHeight="1" spans="1:13">
      <c r="A11" s="9" t="s">
        <v>26</v>
      </c>
      <c r="B11" s="9"/>
      <c r="C11" s="9"/>
      <c r="D11" s="9"/>
      <c r="E11" s="24"/>
      <c r="F11" s="25"/>
      <c r="G11" s="26">
        <f>SUM(G10:G10)</f>
        <v>20000</v>
      </c>
      <c r="H11" s="26"/>
      <c r="I11" s="33"/>
      <c r="J11" s="32"/>
      <c r="K11" s="32"/>
      <c r="L11" s="32"/>
      <c r="M11" s="32"/>
    </row>
    <row r="12" ht="40" customHeight="1" spans="1:13">
      <c r="A12" s="9" t="s">
        <v>27</v>
      </c>
      <c r="B12" s="9"/>
      <c r="C12" s="9"/>
      <c r="D12" s="9"/>
      <c r="E12" s="21">
        <f>SUM(E4:E11)</f>
        <v>1000000</v>
      </c>
      <c r="F12" s="22"/>
      <c r="G12" s="26">
        <f>G11+G9+G7</f>
        <v>975322.73</v>
      </c>
      <c r="H12" s="26">
        <f>E12-G12</f>
        <v>24677.27</v>
      </c>
      <c r="I12" s="35"/>
      <c r="J12" s="32"/>
      <c r="K12" s="32"/>
      <c r="L12" s="32"/>
      <c r="M12" s="32"/>
    </row>
    <row r="13" s="2" customFormat="1" ht="40" customHeight="1" spans="1:9">
      <c r="A13" s="27" t="s">
        <v>28</v>
      </c>
      <c r="B13" s="28"/>
      <c r="E13" s="29"/>
      <c r="F13" s="28"/>
      <c r="G13" s="30"/>
      <c r="H13" s="30"/>
      <c r="I13" s="36"/>
    </row>
    <row r="14" ht="40" customHeight="1" spans="9:11">
      <c r="I14" s="7" t="s">
        <v>29</v>
      </c>
      <c r="K14" s="37"/>
    </row>
  </sheetData>
  <mergeCells count="5">
    <mergeCell ref="A2:M2"/>
    <mergeCell ref="A7:D7"/>
    <mergeCell ref="A9:D9"/>
    <mergeCell ref="A11:D11"/>
    <mergeCell ref="A12:D12"/>
  </mergeCells>
  <printOptions horizontalCentered="1"/>
  <pageMargins left="0.236111111111111" right="0.196527777777778" top="0.472222222222222" bottom="0.271527777777778" header="0.236111111111111" footer="0.298611111111111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农村生活垃圾回收站及积分超市项目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2023-02-02T02:56:42Z</dcterms:created>
  <dcterms:modified xsi:type="dcterms:W3CDTF">2023-02-02T03:03:43Z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D3D3C89842594BBD80E1A97212B7B24A</vt:lpwstr>
  </property>
  <property fmtid="{D5CDD505-2E9C-101B-9397-08002B2CF9AE}" pid="3" name="KSOProductBuildVer">
    <vt:lpwstr>2052-11.1.0.13703</vt:lpwstr>
  </property>
</Properties>
</file>