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definedNames>
    <definedName name="_xlnm._FilterDatabase" localSheetId="0" hidden="1">Sheet1!$D$1:$D$205</definedName>
  </definedNames>
  <calcPr calcId="124519"/>
</workbook>
</file>

<file path=xl/calcChain.xml><?xml version="1.0" encoding="utf-8"?>
<calcChain xmlns="http://schemas.openxmlformats.org/spreadsheetml/2006/main">
  <c r="D6" i="1"/>
  <c r="D7"/>
  <c r="D8"/>
  <c r="D9"/>
  <c r="D10"/>
  <c r="D11"/>
  <c r="D13"/>
  <c r="D15"/>
  <c r="D21"/>
  <c r="D22"/>
  <c r="D23"/>
  <c r="D24"/>
  <c r="D25"/>
  <c r="D26"/>
  <c r="D29"/>
  <c r="D31"/>
  <c r="D50"/>
  <c r="D54"/>
  <c r="D61"/>
  <c r="D62"/>
  <c r="D72"/>
  <c r="D78"/>
  <c r="D83"/>
  <c r="D85"/>
  <c r="D90"/>
  <c r="D91"/>
  <c r="D93"/>
  <c r="D95"/>
  <c r="D96"/>
  <c r="D97"/>
  <c r="D98"/>
  <c r="D99"/>
  <c r="D100"/>
  <c r="D101"/>
  <c r="D103"/>
  <c r="D108"/>
  <c r="D110"/>
  <c r="D112"/>
  <c r="D114"/>
  <c r="D115"/>
  <c r="D116"/>
  <c r="D117"/>
  <c r="D118"/>
  <c r="D120"/>
  <c r="D121"/>
  <c r="D122"/>
  <c r="D123"/>
  <c r="D142"/>
  <c r="D144"/>
  <c r="D145"/>
  <c r="D149"/>
  <c r="D150"/>
  <c r="D151"/>
  <c r="D152"/>
  <c r="D153"/>
  <c r="D158"/>
  <c r="D193"/>
  <c r="D198"/>
  <c r="D206"/>
  <c r="D207"/>
  <c r="D216"/>
  <c r="D220"/>
  <c r="D225"/>
  <c r="B221"/>
  <c r="B217"/>
  <c r="D217" s="1"/>
  <c r="B214"/>
  <c r="D214" s="1"/>
  <c r="B205"/>
  <c r="D205" s="1"/>
  <c r="B200"/>
  <c r="B196"/>
  <c r="D196" s="1"/>
  <c r="B192"/>
  <c r="D192" s="1"/>
  <c r="B182"/>
  <c r="B176"/>
  <c r="B172"/>
  <c r="B164"/>
  <c r="B157"/>
  <c r="D157" s="1"/>
  <c r="B148"/>
  <c r="D148" s="1"/>
  <c r="B141"/>
  <c r="D141" s="1"/>
  <c r="B125"/>
  <c r="B111"/>
  <c r="D111" s="1"/>
  <c r="B89"/>
  <c r="D89" s="1"/>
  <c r="B82"/>
  <c r="D82" s="1"/>
  <c r="B71"/>
  <c r="D71" s="1"/>
  <c r="B60"/>
  <c r="D60" s="1"/>
  <c r="B48"/>
  <c r="D48" s="1"/>
  <c r="B42"/>
  <c r="B32"/>
  <c r="B5"/>
  <c r="D5" s="1"/>
</calcChain>
</file>

<file path=xl/sharedStrings.xml><?xml version="1.0" encoding="utf-8"?>
<sst xmlns="http://schemas.openxmlformats.org/spreadsheetml/2006/main" count="228" uniqueCount="227">
  <si>
    <t>预算科目</t>
  </si>
  <si>
    <t>预算数</t>
  </si>
  <si>
    <t>决算数</t>
  </si>
  <si>
    <t>一般公共服务支出</t>
  </si>
  <si>
    <t xml:space="preserve">  人大事务</t>
  </si>
  <si>
    <t xml:space="preserve">  政协事务</t>
  </si>
  <si>
    <t xml:space="preserve">  政府办公厅(室)及相关机构事务</t>
  </si>
  <si>
    <t xml:space="preserve">  发展与改革事务</t>
  </si>
  <si>
    <t xml:space="preserve">  统计信息事务</t>
  </si>
  <si>
    <t xml:space="preserve">  财政事务</t>
  </si>
  <si>
    <t xml:space="preserve">  税收事务</t>
  </si>
  <si>
    <t xml:space="preserve">  审计事务</t>
  </si>
  <si>
    <t xml:space="preserve">  海关事务</t>
  </si>
  <si>
    <t xml:space="preserve">  纪检监察事务</t>
  </si>
  <si>
    <t xml:space="preserve">  商贸事务</t>
  </si>
  <si>
    <t xml:space="preserve">  知识产权事务</t>
  </si>
  <si>
    <t xml:space="preserve">  民族事务</t>
  </si>
  <si>
    <t xml:space="preserve">  港澳台事务</t>
  </si>
  <si>
    <t xml:space="preserve">  档案事务</t>
  </si>
  <si>
    <t xml:space="preserve">  民主党派及工商联事务</t>
  </si>
  <si>
    <t xml:space="preserve">  群众团体事务</t>
  </si>
  <si>
    <t xml:space="preserve">  党委办公厅(室)及相关机构事务</t>
  </si>
  <si>
    <t xml:space="preserve">  组织事务</t>
  </si>
  <si>
    <t xml:space="preserve">  宣传事务</t>
  </si>
  <si>
    <t xml:space="preserve">  统战事务</t>
  </si>
  <si>
    <t xml:space="preserve">  对外联络事务</t>
  </si>
  <si>
    <t xml:space="preserve">  其他共产党事务支出</t>
  </si>
  <si>
    <t xml:space="preserve">  网信事务</t>
  </si>
  <si>
    <t xml:space="preserve">  市场监督管理事务</t>
  </si>
  <si>
    <t xml:space="preserve">  其他一般公共服务支出</t>
  </si>
  <si>
    <t>外交支出</t>
  </si>
  <si>
    <t>国防支出</t>
  </si>
  <si>
    <t>公共安全支出</t>
  </si>
  <si>
    <t xml:space="preserve">  武装警察部队</t>
  </si>
  <si>
    <t xml:space="preserve">  公安</t>
  </si>
  <si>
    <t xml:space="preserve">  国家安全</t>
  </si>
  <si>
    <t xml:space="preserve">  检察</t>
  </si>
  <si>
    <t xml:space="preserve">  法院</t>
  </si>
  <si>
    <t xml:space="preserve">  司法</t>
  </si>
  <si>
    <t xml:space="preserve">  监狱</t>
  </si>
  <si>
    <t xml:space="preserve">  强制隔离戒毒</t>
  </si>
  <si>
    <t xml:space="preserve">  国家保密</t>
  </si>
  <si>
    <t xml:space="preserve">  缉私警察</t>
  </si>
  <si>
    <t xml:space="preserve">  其他公共安全支出</t>
  </si>
  <si>
    <t>教育支出</t>
  </si>
  <si>
    <t xml:space="preserve">  教育管理事务</t>
  </si>
  <si>
    <t xml:space="preserve">  普通教育</t>
  </si>
  <si>
    <t xml:space="preserve">  职业教育</t>
  </si>
  <si>
    <t xml:space="preserve">  成人教育</t>
  </si>
  <si>
    <t xml:space="preserve">  广播电视教育</t>
  </si>
  <si>
    <t xml:space="preserve">  留学教育</t>
  </si>
  <si>
    <t xml:space="preserve">  特殊教育</t>
  </si>
  <si>
    <t xml:space="preserve">  进修及培训</t>
  </si>
  <si>
    <t xml:space="preserve">  教育费附加安排的支出</t>
  </si>
  <si>
    <t xml:space="preserve">  其他教育支出</t>
  </si>
  <si>
    <t>科学技术支出</t>
  </si>
  <si>
    <t xml:space="preserve">  科学技术管理事务</t>
  </si>
  <si>
    <t xml:space="preserve">  基础研究</t>
  </si>
  <si>
    <t xml:space="preserve">  应用研究</t>
  </si>
  <si>
    <t xml:space="preserve">  技术研究与开发</t>
  </si>
  <si>
    <t xml:space="preserve">  科技条件与服务</t>
  </si>
  <si>
    <t xml:space="preserve">  社会科学</t>
  </si>
  <si>
    <t xml:space="preserve">  科学技术普及</t>
  </si>
  <si>
    <t xml:space="preserve">  科技交流与合作</t>
  </si>
  <si>
    <t xml:space="preserve">  科技重大项目</t>
  </si>
  <si>
    <t xml:space="preserve">  其他科学技术支出</t>
  </si>
  <si>
    <t>文化旅游体育与传媒支出</t>
  </si>
  <si>
    <t xml:space="preserve">  文化和旅游</t>
  </si>
  <si>
    <t xml:space="preserve">  文物</t>
  </si>
  <si>
    <t xml:space="preserve">  体育</t>
  </si>
  <si>
    <t xml:space="preserve">  新闻出版电影</t>
  </si>
  <si>
    <t xml:space="preserve">  广播电视</t>
  </si>
  <si>
    <t xml:space="preserve">  其他文化旅游体育与传媒支出</t>
  </si>
  <si>
    <t>社会保障和就业支出</t>
  </si>
  <si>
    <t xml:space="preserve">  人力资源和社会保障管理事务</t>
  </si>
  <si>
    <t xml:space="preserve">  民政管理事务</t>
  </si>
  <si>
    <t xml:space="preserve">  行政事业单位养老支出</t>
  </si>
  <si>
    <t xml:space="preserve">  企业改革补助</t>
  </si>
  <si>
    <t xml:space="preserve">  就业补助</t>
  </si>
  <si>
    <t xml:space="preserve">  抚恤</t>
  </si>
  <si>
    <t xml:space="preserve">  退役安置</t>
  </si>
  <si>
    <t xml:space="preserve">  社会福利</t>
  </si>
  <si>
    <t xml:space="preserve">  残疾人事业</t>
  </si>
  <si>
    <t xml:space="preserve">  红十字事业</t>
  </si>
  <si>
    <t xml:space="preserve">  最低生活保障</t>
  </si>
  <si>
    <t xml:space="preserve">  临时救助</t>
  </si>
  <si>
    <t xml:space="preserve">  特困人员救助供养</t>
  </si>
  <si>
    <t xml:space="preserve">  补充道路交通事故社会救助基金</t>
  </si>
  <si>
    <t xml:space="preserve">  其他生活救助</t>
  </si>
  <si>
    <t xml:space="preserve">  财政对基本养老保险基金的补助</t>
  </si>
  <si>
    <t xml:space="preserve">  财政对其他社会保险基金的补助</t>
  </si>
  <si>
    <t xml:space="preserve">  退役军人管理事务</t>
  </si>
  <si>
    <t xml:space="preserve">  财政代缴社会保险费支出</t>
  </si>
  <si>
    <t xml:space="preserve">  其他社会保障和就业支出</t>
  </si>
  <si>
    <t>卫生健康支出</t>
  </si>
  <si>
    <t xml:space="preserve">  卫生健康管理事务</t>
  </si>
  <si>
    <t xml:space="preserve">  公立医院</t>
  </si>
  <si>
    <t xml:space="preserve">  基层医疗卫生机构</t>
  </si>
  <si>
    <t xml:space="preserve">  公共卫生</t>
  </si>
  <si>
    <t xml:space="preserve">  中医药</t>
  </si>
  <si>
    <t xml:space="preserve">  计划生育事务</t>
  </si>
  <si>
    <t xml:space="preserve">  行政事业单位医疗</t>
  </si>
  <si>
    <t xml:space="preserve">  财政对基本医疗保险基金的补助</t>
  </si>
  <si>
    <t xml:space="preserve">  医疗救助</t>
  </si>
  <si>
    <t xml:space="preserve">  优抚对象医疗</t>
  </si>
  <si>
    <t xml:space="preserve">  医疗保障管理事务</t>
  </si>
  <si>
    <t xml:space="preserve">  老龄卫生健康事务</t>
  </si>
  <si>
    <t xml:space="preserve">  其他卫生健康支出</t>
  </si>
  <si>
    <t>节能环保支出</t>
  </si>
  <si>
    <t xml:space="preserve">  环境保护管理事务</t>
  </si>
  <si>
    <t xml:space="preserve">  环境监测与监察</t>
  </si>
  <si>
    <t xml:space="preserve">  污染防治</t>
  </si>
  <si>
    <t xml:space="preserve">  自然生态保护</t>
  </si>
  <si>
    <t xml:space="preserve">  天然林保护</t>
  </si>
  <si>
    <t xml:space="preserve">  退耕还林还草</t>
  </si>
  <si>
    <t xml:space="preserve">  风沙荒漠治理</t>
  </si>
  <si>
    <t xml:space="preserve">  退牧还草</t>
  </si>
  <si>
    <t xml:space="preserve">  已垦草原退耕还草</t>
  </si>
  <si>
    <t xml:space="preserve">  能源节约利用</t>
  </si>
  <si>
    <t xml:space="preserve">  污染减排</t>
  </si>
  <si>
    <t xml:space="preserve">  可再生能源</t>
  </si>
  <si>
    <t xml:space="preserve">  循环经济</t>
  </si>
  <si>
    <t xml:space="preserve">  能源管理事务</t>
  </si>
  <si>
    <t xml:space="preserve">  其他节能环保支出</t>
  </si>
  <si>
    <t>城乡社区支出</t>
  </si>
  <si>
    <t xml:space="preserve">  城乡社区管理事务</t>
  </si>
  <si>
    <t xml:space="preserve">  城乡社区规划与管理</t>
  </si>
  <si>
    <t xml:space="preserve">  城乡社区公共设施</t>
  </si>
  <si>
    <t xml:space="preserve">  城乡社区环境卫生</t>
  </si>
  <si>
    <t xml:space="preserve">  建设市场管理与监督</t>
  </si>
  <si>
    <t xml:space="preserve">  其他城乡社区支出</t>
  </si>
  <si>
    <t>农林水支出</t>
  </si>
  <si>
    <t xml:space="preserve">  农业农村</t>
  </si>
  <si>
    <t xml:space="preserve">  林业和草原</t>
  </si>
  <si>
    <t xml:space="preserve">  水利</t>
  </si>
  <si>
    <t xml:space="preserve">  农村综合改革</t>
  </si>
  <si>
    <t xml:space="preserve">  普惠金融发展支出</t>
  </si>
  <si>
    <t xml:space="preserve">  目标价格补贴</t>
  </si>
  <si>
    <t xml:space="preserve">  其他农林水支出</t>
  </si>
  <si>
    <t>交通运输支出</t>
  </si>
  <si>
    <t xml:space="preserve">  公路水路运输</t>
  </si>
  <si>
    <t xml:space="preserve">  铁路运输</t>
  </si>
  <si>
    <t xml:space="preserve">  民用航空运输</t>
  </si>
  <si>
    <t xml:space="preserve">  邮政业支出</t>
  </si>
  <si>
    <t xml:space="preserve">  车辆购置税支出</t>
  </si>
  <si>
    <t xml:space="preserve">  其他交通运输支出</t>
  </si>
  <si>
    <t>资源勘探工业信息等支出</t>
  </si>
  <si>
    <t xml:space="preserve">  资源勘探开发</t>
  </si>
  <si>
    <t xml:space="preserve">  制造业</t>
  </si>
  <si>
    <t xml:space="preserve">  建筑业</t>
  </si>
  <si>
    <t xml:space="preserve">  工业和信息产业监管</t>
  </si>
  <si>
    <t xml:space="preserve">  国有资产监管</t>
  </si>
  <si>
    <t xml:space="preserve">  支持中小企业发展和管理支出</t>
  </si>
  <si>
    <t xml:space="preserve">  其他资源勘探工业信息等支出</t>
  </si>
  <si>
    <t>商业服务业等支出</t>
  </si>
  <si>
    <t xml:space="preserve">  商业流通事务</t>
  </si>
  <si>
    <t xml:space="preserve">  涉外发展服务支出</t>
  </si>
  <si>
    <t xml:space="preserve">  其他商业服务业等支出</t>
  </si>
  <si>
    <t>金融支出</t>
  </si>
  <si>
    <t xml:space="preserve">  金融部门行政支出</t>
  </si>
  <si>
    <t xml:space="preserve">  金融部门监管支出</t>
  </si>
  <si>
    <t xml:space="preserve">  金融发展支出</t>
  </si>
  <si>
    <t xml:space="preserve">  金融调控支出</t>
  </si>
  <si>
    <t xml:space="preserve">  其他金融支出</t>
  </si>
  <si>
    <t>援助其他地区支出</t>
  </si>
  <si>
    <t xml:space="preserve">  一般公共服务</t>
  </si>
  <si>
    <t xml:space="preserve">  教育</t>
  </si>
  <si>
    <t xml:space="preserve">  节能环保</t>
  </si>
  <si>
    <t xml:space="preserve">  交通运输</t>
  </si>
  <si>
    <t xml:space="preserve">  住房保障</t>
  </si>
  <si>
    <t xml:space="preserve">  其他支出</t>
  </si>
  <si>
    <t>自然资源海洋气象等支出</t>
  </si>
  <si>
    <t xml:space="preserve">  自然资源事务</t>
  </si>
  <si>
    <t xml:space="preserve">  气象事务</t>
  </si>
  <si>
    <t xml:space="preserve">  其他自然资源海洋气象等支出</t>
  </si>
  <si>
    <t>住房保障支出</t>
  </si>
  <si>
    <t xml:space="preserve">  保障性安居工程支出</t>
  </si>
  <si>
    <t xml:space="preserve">  住房改革支出</t>
  </si>
  <si>
    <t xml:space="preserve">  城乡社区住宅</t>
  </si>
  <si>
    <t>粮油物资储备支出</t>
  </si>
  <si>
    <t xml:space="preserve">  粮油物资事务</t>
  </si>
  <si>
    <t xml:space="preserve">  能源储备</t>
  </si>
  <si>
    <t xml:space="preserve">  粮油储备</t>
  </si>
  <si>
    <t xml:space="preserve">  重要商品储备</t>
  </si>
  <si>
    <t>灾害防治及应急管理支出</t>
  </si>
  <si>
    <t xml:space="preserve">  应急管理事务</t>
  </si>
  <si>
    <t xml:space="preserve">  地震事务</t>
  </si>
  <si>
    <t xml:space="preserve">  自然灾害防治</t>
  </si>
  <si>
    <t xml:space="preserve">  自然灾害救灾及恢复重建支出</t>
  </si>
  <si>
    <t xml:space="preserve">  其他灾害防治及应急管理支出</t>
  </si>
  <si>
    <t>预备费</t>
  </si>
  <si>
    <t>其他支出(类)</t>
  </si>
  <si>
    <t xml:space="preserve">  年初预留</t>
  </si>
  <si>
    <t xml:space="preserve">  其他支出(款)</t>
  </si>
  <si>
    <t>债务付息支出</t>
  </si>
  <si>
    <t xml:space="preserve">  地方政府一般债务付息支出</t>
  </si>
  <si>
    <t>债务发行费用支出</t>
  </si>
  <si>
    <t xml:space="preserve">  地方政府一般债务发行费用支出</t>
  </si>
  <si>
    <t>决算数为预算数的%</t>
    <phoneticPr fontId="1" type="noConversion"/>
  </si>
  <si>
    <t>决算数为上年决算数的%</t>
    <phoneticPr fontId="1" type="noConversion"/>
  </si>
  <si>
    <t>单位:万元</t>
    <phoneticPr fontId="1" type="noConversion"/>
  </si>
  <si>
    <t>2022年度兴庆区一般公共预算支出决算表</t>
    <phoneticPr fontId="1" type="noConversion"/>
  </si>
  <si>
    <t xml:space="preserve">  巩固脱贫衔接乡村振兴</t>
  </si>
  <si>
    <t xml:space="preserve">  文化旅游体育与传媒</t>
  </si>
  <si>
    <t xml:space="preserve">  卫生健康</t>
  </si>
  <si>
    <t xml:space="preserve">  消防救援事务</t>
  </si>
  <si>
    <t xml:space="preserve">  矿山安全</t>
  </si>
  <si>
    <t xml:space="preserve">  外交管理事务</t>
  </si>
  <si>
    <t xml:space="preserve">  驻外机构</t>
  </si>
  <si>
    <t xml:space="preserve">  对外援助</t>
  </si>
  <si>
    <t xml:space="preserve">  国际组织</t>
  </si>
  <si>
    <t xml:space="preserve">  对外合作与交流</t>
  </si>
  <si>
    <t xml:space="preserve">  对外宣传</t>
  </si>
  <si>
    <t xml:space="preserve">  边界勘界联检</t>
  </si>
  <si>
    <t xml:space="preserve">  国际发展合作</t>
  </si>
  <si>
    <t xml:space="preserve">  其他外交支出</t>
  </si>
  <si>
    <t xml:space="preserve">  军费</t>
  </si>
  <si>
    <t xml:space="preserve">  国防科研事业</t>
  </si>
  <si>
    <t xml:space="preserve">  专项工程</t>
  </si>
  <si>
    <t xml:space="preserve">  国防动员</t>
  </si>
  <si>
    <t xml:space="preserve">  其他国防支出</t>
  </si>
  <si>
    <t xml:space="preserve">  补充全国社会保障基金</t>
  </si>
  <si>
    <t xml:space="preserve">  中央政府国内债务付息支出</t>
  </si>
  <si>
    <t xml:space="preserve">  中央政府国外债务付息支出</t>
  </si>
  <si>
    <t xml:space="preserve">  中央政府国内债务发行费用支出</t>
  </si>
  <si>
    <t xml:space="preserve">  中央政府国外债务发行费用支出</t>
  </si>
  <si>
    <t>合计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</si>
</sst>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charset val="134"/>
    </font>
    <font>
      <sz val="10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Fill="1" applyAlignment="1"/>
    <xf numFmtId="0" fontId="0" fillId="0" borderId="0" xfId="0" applyFill="1" applyAlignment="1"/>
    <xf numFmtId="0" fontId="2" fillId="0" borderId="0" xfId="0" applyNumberFormat="1" applyFont="1" applyFill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right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10" fontId="4" fillId="0" borderId="1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center"/>
    </xf>
    <xf numFmtId="10" fontId="0" fillId="0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5" fillId="0" borderId="4" xfId="0" applyNumberFormat="1" applyFont="1" applyFill="1" applyBorder="1" applyAlignment="1" applyProtection="1">
      <alignment horizontal="left" vertical="center"/>
    </xf>
    <xf numFmtId="3" fontId="6" fillId="0" borderId="1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left" vertical="center"/>
    </xf>
    <xf numFmtId="0" fontId="6" fillId="0" borderId="4" xfId="0" applyNumberFormat="1" applyFont="1" applyFill="1" applyBorder="1" applyAlignment="1" applyProtection="1">
      <alignment vertic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10" fontId="6" fillId="0" borderId="4" xfId="0" applyNumberFormat="1" applyFont="1" applyFill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25"/>
  <sheetViews>
    <sheetView tabSelected="1" workbookViewId="0">
      <selection activeCell="A3" sqref="A3:E225"/>
    </sheetView>
  </sheetViews>
  <sheetFormatPr defaultRowHeight="14.25"/>
  <cols>
    <col min="1" max="1" width="29.5" style="1" bestFit="1" customWidth="1"/>
    <col min="2" max="3" width="20.375" style="1" customWidth="1"/>
    <col min="4" max="4" width="19.125" style="2" customWidth="1"/>
    <col min="5" max="5" width="19.5" style="11" bestFit="1" customWidth="1"/>
    <col min="6" max="16384" width="9" style="2"/>
  </cols>
  <sheetData>
    <row r="1" spans="1:5" s="1" customFormat="1" ht="22.5">
      <c r="A1" s="3" t="s">
        <v>201</v>
      </c>
      <c r="B1" s="3"/>
      <c r="C1" s="3"/>
      <c r="D1" s="3"/>
      <c r="E1" s="3"/>
    </row>
    <row r="2" spans="1:5" s="1" customFormat="1">
      <c r="A2" s="5"/>
      <c r="B2" s="5"/>
      <c r="C2" s="5"/>
      <c r="E2" s="9" t="s">
        <v>200</v>
      </c>
    </row>
    <row r="3" spans="1:5" s="1" customFormat="1">
      <c r="A3" s="6" t="s">
        <v>0</v>
      </c>
      <c r="B3" s="4" t="s">
        <v>1</v>
      </c>
      <c r="C3" s="4" t="s">
        <v>2</v>
      </c>
      <c r="D3" s="4" t="s">
        <v>198</v>
      </c>
      <c r="E3" s="4" t="s">
        <v>199</v>
      </c>
    </row>
    <row r="4" spans="1:5" s="1" customFormat="1">
      <c r="A4" s="7"/>
      <c r="B4" s="6"/>
      <c r="C4" s="6"/>
      <c r="D4" s="4"/>
      <c r="E4" s="4"/>
    </row>
    <row r="5" spans="1:5" s="1" customFormat="1">
      <c r="A5" s="12" t="s">
        <v>3</v>
      </c>
      <c r="B5" s="13">
        <f t="shared" ref="B5" si="0">SUM(B6:B31)</f>
        <v>20751</v>
      </c>
      <c r="C5" s="13">
        <v>29987</v>
      </c>
      <c r="D5" s="8">
        <f>C5/B5</f>
        <v>1.4450869837598188</v>
      </c>
      <c r="E5" s="8">
        <v>1.6967690827816444</v>
      </c>
    </row>
    <row r="6" spans="1:5" s="1" customFormat="1">
      <c r="A6" s="14" t="s">
        <v>4</v>
      </c>
      <c r="B6" s="13">
        <v>1000</v>
      </c>
      <c r="C6" s="13">
        <v>1550</v>
      </c>
      <c r="D6" s="8">
        <f t="shared" ref="D6:D62" si="1">C6/B6</f>
        <v>1.55</v>
      </c>
      <c r="E6" s="8">
        <v>2.2398843930635839</v>
      </c>
    </row>
    <row r="7" spans="1:5" s="1" customFormat="1">
      <c r="A7" s="14" t="s">
        <v>5</v>
      </c>
      <c r="B7" s="13">
        <v>522</v>
      </c>
      <c r="C7" s="13">
        <v>533</v>
      </c>
      <c r="D7" s="8">
        <f t="shared" si="1"/>
        <v>1.0210727969348659</v>
      </c>
      <c r="E7" s="8">
        <v>1.3880208333333333</v>
      </c>
    </row>
    <row r="8" spans="1:5" s="1" customFormat="1">
      <c r="A8" s="14" t="s">
        <v>6</v>
      </c>
      <c r="B8" s="13">
        <v>12463</v>
      </c>
      <c r="C8" s="13">
        <v>9592</v>
      </c>
      <c r="D8" s="8">
        <f t="shared" si="1"/>
        <v>0.76963812886142979</v>
      </c>
      <c r="E8" s="8">
        <v>1.4295081967213115</v>
      </c>
    </row>
    <row r="9" spans="1:5" s="1" customFormat="1">
      <c r="A9" s="14" t="s">
        <v>7</v>
      </c>
      <c r="B9" s="13">
        <v>210</v>
      </c>
      <c r="C9" s="13">
        <v>365</v>
      </c>
      <c r="D9" s="8">
        <f t="shared" si="1"/>
        <v>1.7380952380952381</v>
      </c>
      <c r="E9" s="8">
        <v>0.83715596330275233</v>
      </c>
    </row>
    <row r="10" spans="1:5" s="1" customFormat="1">
      <c r="A10" s="14" t="s">
        <v>8</v>
      </c>
      <c r="B10" s="13">
        <v>209</v>
      </c>
      <c r="C10" s="13">
        <v>255</v>
      </c>
      <c r="D10" s="8">
        <f t="shared" si="1"/>
        <v>1.2200956937799043</v>
      </c>
      <c r="E10" s="8">
        <v>0.91726618705035967</v>
      </c>
    </row>
    <row r="11" spans="1:5" s="1" customFormat="1">
      <c r="A11" s="14" t="s">
        <v>9</v>
      </c>
      <c r="B11" s="13">
        <v>865</v>
      </c>
      <c r="C11" s="13">
        <v>1692</v>
      </c>
      <c r="D11" s="8">
        <f t="shared" si="1"/>
        <v>1.9560693641618496</v>
      </c>
      <c r="E11" s="8">
        <v>0.87987519500780031</v>
      </c>
    </row>
    <row r="12" spans="1:5" s="1" customFormat="1">
      <c r="A12" s="14" t="s">
        <v>10</v>
      </c>
      <c r="B12" s="13">
        <v>0</v>
      </c>
      <c r="C12" s="13">
        <v>0</v>
      </c>
      <c r="D12" s="8"/>
      <c r="E12" s="8"/>
    </row>
    <row r="13" spans="1:5" s="1" customFormat="1">
      <c r="A13" s="14" t="s">
        <v>11</v>
      </c>
      <c r="B13" s="13">
        <v>218</v>
      </c>
      <c r="C13" s="13">
        <v>253</v>
      </c>
      <c r="D13" s="8">
        <f t="shared" si="1"/>
        <v>1.1605504587155964</v>
      </c>
      <c r="E13" s="8">
        <v>1.2163461538461537</v>
      </c>
    </row>
    <row r="14" spans="1:5" s="1" customFormat="1">
      <c r="A14" s="14" t="s">
        <v>12</v>
      </c>
      <c r="B14" s="13">
        <v>0</v>
      </c>
      <c r="C14" s="13">
        <v>0</v>
      </c>
      <c r="D14" s="8"/>
      <c r="E14" s="8"/>
    </row>
    <row r="15" spans="1:5" s="1" customFormat="1">
      <c r="A15" s="14" t="s">
        <v>13</v>
      </c>
      <c r="B15" s="13">
        <v>732</v>
      </c>
      <c r="C15" s="13">
        <v>1098</v>
      </c>
      <c r="D15" s="8">
        <f t="shared" si="1"/>
        <v>1.5</v>
      </c>
      <c r="E15" s="8">
        <v>1.1656050955414012</v>
      </c>
    </row>
    <row r="16" spans="1:5" s="1" customFormat="1">
      <c r="A16" s="14" t="s">
        <v>14</v>
      </c>
      <c r="B16" s="13">
        <v>0</v>
      </c>
      <c r="C16" s="13">
        <v>908</v>
      </c>
      <c r="D16" s="8"/>
      <c r="E16" s="8">
        <v>1.4299212598425197</v>
      </c>
    </row>
    <row r="17" spans="1:5" s="1" customFormat="1">
      <c r="A17" s="14" t="s">
        <v>15</v>
      </c>
      <c r="B17" s="13">
        <v>0</v>
      </c>
      <c r="C17" s="13">
        <v>0</v>
      </c>
      <c r="D17" s="8"/>
      <c r="E17" s="8"/>
    </row>
    <row r="18" spans="1:5" s="1" customFormat="1">
      <c r="A18" s="14" t="s">
        <v>16</v>
      </c>
      <c r="B18" s="13">
        <v>0</v>
      </c>
      <c r="C18" s="13">
        <v>0</v>
      </c>
      <c r="D18" s="8"/>
      <c r="E18" s="8"/>
    </row>
    <row r="19" spans="1:5" s="1" customFormat="1">
      <c r="A19" s="14" t="s">
        <v>17</v>
      </c>
      <c r="B19" s="13">
        <v>0</v>
      </c>
      <c r="C19" s="13">
        <v>0</v>
      </c>
      <c r="D19" s="8"/>
      <c r="E19" s="8"/>
    </row>
    <row r="20" spans="1:5" s="1" customFormat="1">
      <c r="A20" s="14" t="s">
        <v>18</v>
      </c>
      <c r="B20" s="13">
        <v>0</v>
      </c>
      <c r="C20" s="13">
        <v>0</v>
      </c>
      <c r="D20" s="8"/>
      <c r="E20" s="8"/>
    </row>
    <row r="21" spans="1:5" s="1" customFormat="1" ht="13.5" customHeight="1">
      <c r="A21" s="14" t="s">
        <v>19</v>
      </c>
      <c r="B21" s="13">
        <v>69</v>
      </c>
      <c r="C21" s="13">
        <v>65</v>
      </c>
      <c r="D21" s="8">
        <f t="shared" si="1"/>
        <v>0.94202898550724634</v>
      </c>
      <c r="E21" s="8">
        <v>0.80246913580246915</v>
      </c>
    </row>
    <row r="22" spans="1:5" s="1" customFormat="1">
      <c r="A22" s="14" t="s">
        <v>20</v>
      </c>
      <c r="B22" s="13">
        <v>303</v>
      </c>
      <c r="C22" s="13">
        <v>712</v>
      </c>
      <c r="D22" s="8">
        <f t="shared" si="1"/>
        <v>2.3498349834983498</v>
      </c>
      <c r="E22" s="8">
        <v>1.4239999999999999</v>
      </c>
    </row>
    <row r="23" spans="1:5" s="1" customFormat="1">
      <c r="A23" s="14" t="s">
        <v>21</v>
      </c>
      <c r="B23" s="13">
        <v>480</v>
      </c>
      <c r="C23" s="13">
        <v>818</v>
      </c>
      <c r="D23" s="8">
        <f t="shared" si="1"/>
        <v>1.7041666666666666</v>
      </c>
      <c r="E23" s="8">
        <v>1.4401408450704225</v>
      </c>
    </row>
    <row r="24" spans="1:5" s="1" customFormat="1">
      <c r="A24" s="14" t="s">
        <v>22</v>
      </c>
      <c r="B24" s="13">
        <v>2595</v>
      </c>
      <c r="C24" s="13">
        <v>8329</v>
      </c>
      <c r="D24" s="8">
        <f t="shared" si="1"/>
        <v>3.2096339113680155</v>
      </c>
      <c r="E24" s="8">
        <v>4.3493472584856399</v>
      </c>
    </row>
    <row r="25" spans="1:5" s="1" customFormat="1">
      <c r="A25" s="14" t="s">
        <v>23</v>
      </c>
      <c r="B25" s="13">
        <v>492</v>
      </c>
      <c r="C25" s="13">
        <v>2936</v>
      </c>
      <c r="D25" s="8">
        <f t="shared" si="1"/>
        <v>5.9674796747967482</v>
      </c>
      <c r="E25" s="8">
        <v>1.5307612095933263</v>
      </c>
    </row>
    <row r="26" spans="1:5" s="1" customFormat="1">
      <c r="A26" s="14" t="s">
        <v>24</v>
      </c>
      <c r="B26" s="13">
        <v>208</v>
      </c>
      <c r="C26" s="13">
        <v>732</v>
      </c>
      <c r="D26" s="8">
        <f t="shared" si="1"/>
        <v>3.5192307692307692</v>
      </c>
      <c r="E26" s="8">
        <v>3.6237623762376239</v>
      </c>
    </row>
    <row r="27" spans="1:5" s="1" customFormat="1">
      <c r="A27" s="14" t="s">
        <v>25</v>
      </c>
      <c r="B27" s="13">
        <v>0</v>
      </c>
      <c r="C27" s="13">
        <v>0</v>
      </c>
      <c r="D27" s="8"/>
      <c r="E27" s="8"/>
    </row>
    <row r="28" spans="1:5" s="1" customFormat="1">
      <c r="A28" s="14" t="s">
        <v>26</v>
      </c>
      <c r="B28" s="13">
        <v>0</v>
      </c>
      <c r="C28" s="13">
        <v>0</v>
      </c>
      <c r="D28" s="8"/>
      <c r="E28" s="8">
        <v>0</v>
      </c>
    </row>
    <row r="29" spans="1:5" s="1" customFormat="1">
      <c r="A29" s="14" t="s">
        <v>27</v>
      </c>
      <c r="B29" s="13">
        <v>381</v>
      </c>
      <c r="C29" s="13">
        <v>99</v>
      </c>
      <c r="D29" s="8">
        <f t="shared" si="1"/>
        <v>0.25984251968503935</v>
      </c>
      <c r="E29" s="8">
        <v>0.44</v>
      </c>
    </row>
    <row r="30" spans="1:5" s="1" customFormat="1">
      <c r="A30" s="14" t="s">
        <v>28</v>
      </c>
      <c r="B30" s="13">
        <v>0</v>
      </c>
      <c r="C30" s="13">
        <v>0</v>
      </c>
      <c r="D30" s="8"/>
      <c r="E30" s="8"/>
    </row>
    <row r="31" spans="1:5" s="1" customFormat="1">
      <c r="A31" s="14" t="s">
        <v>29</v>
      </c>
      <c r="B31" s="13">
        <v>4</v>
      </c>
      <c r="C31" s="13">
        <v>50</v>
      </c>
      <c r="D31" s="8">
        <f t="shared" si="1"/>
        <v>12.5</v>
      </c>
      <c r="E31" s="8"/>
    </row>
    <row r="32" spans="1:5" s="1" customFormat="1">
      <c r="A32" s="12" t="s">
        <v>30</v>
      </c>
      <c r="B32" s="13">
        <f t="shared" ref="B32" si="2">SUM(B33:B41)</f>
        <v>0</v>
      </c>
      <c r="C32" s="13">
        <v>0</v>
      </c>
      <c r="D32" s="8"/>
      <c r="E32" s="8"/>
    </row>
    <row r="33" spans="1:5" s="1" customFormat="1">
      <c r="A33" s="14" t="s">
        <v>207</v>
      </c>
      <c r="B33" s="13">
        <v>0</v>
      </c>
      <c r="C33" s="13">
        <v>0</v>
      </c>
      <c r="D33" s="8"/>
      <c r="E33" s="8"/>
    </row>
    <row r="34" spans="1:5" s="1" customFormat="1">
      <c r="A34" s="14" t="s">
        <v>208</v>
      </c>
      <c r="B34" s="13">
        <v>0</v>
      </c>
      <c r="C34" s="13">
        <v>0</v>
      </c>
      <c r="D34" s="8"/>
      <c r="E34" s="8"/>
    </row>
    <row r="35" spans="1:5" s="1" customFormat="1">
      <c r="A35" s="14" t="s">
        <v>209</v>
      </c>
      <c r="B35" s="13">
        <v>0</v>
      </c>
      <c r="C35" s="13">
        <v>0</v>
      </c>
      <c r="D35" s="8"/>
      <c r="E35" s="8"/>
    </row>
    <row r="36" spans="1:5" s="1" customFormat="1">
      <c r="A36" s="14" t="s">
        <v>210</v>
      </c>
      <c r="B36" s="13">
        <v>0</v>
      </c>
      <c r="C36" s="13">
        <v>0</v>
      </c>
      <c r="D36" s="8"/>
      <c r="E36" s="8"/>
    </row>
    <row r="37" spans="1:5" s="1" customFormat="1">
      <c r="A37" s="14" t="s">
        <v>211</v>
      </c>
      <c r="B37" s="13">
        <v>0</v>
      </c>
      <c r="C37" s="13">
        <v>0</v>
      </c>
      <c r="D37" s="8"/>
      <c r="E37" s="8"/>
    </row>
    <row r="38" spans="1:5" s="1" customFormat="1">
      <c r="A38" s="14" t="s">
        <v>212</v>
      </c>
      <c r="B38" s="13">
        <v>0</v>
      </c>
      <c r="C38" s="13">
        <v>0</v>
      </c>
      <c r="D38" s="8"/>
      <c r="E38" s="8"/>
    </row>
    <row r="39" spans="1:5" s="1" customFormat="1">
      <c r="A39" s="14" t="s">
        <v>213</v>
      </c>
      <c r="B39" s="13">
        <v>0</v>
      </c>
      <c r="C39" s="13">
        <v>0</v>
      </c>
      <c r="D39" s="8"/>
      <c r="E39" s="8"/>
    </row>
    <row r="40" spans="1:5" s="1" customFormat="1">
      <c r="A40" s="14" t="s">
        <v>214</v>
      </c>
      <c r="B40" s="13">
        <v>0</v>
      </c>
      <c r="C40" s="13">
        <v>0</v>
      </c>
      <c r="D40" s="8"/>
      <c r="E40" s="8"/>
    </row>
    <row r="41" spans="1:5" s="1" customFormat="1">
      <c r="A41" s="14" t="s">
        <v>215</v>
      </c>
      <c r="B41" s="13">
        <v>0</v>
      </c>
      <c r="C41" s="13">
        <v>0</v>
      </c>
      <c r="D41" s="8"/>
      <c r="E41" s="8"/>
    </row>
    <row r="42" spans="1:5" s="1" customFormat="1">
      <c r="A42" s="12" t="s">
        <v>31</v>
      </c>
      <c r="B42" s="13">
        <f t="shared" ref="B42" si="3">SUM(B43:B47)</f>
        <v>0</v>
      </c>
      <c r="C42" s="13">
        <v>85</v>
      </c>
      <c r="D42" s="8"/>
      <c r="E42" s="8"/>
    </row>
    <row r="43" spans="1:5" s="1" customFormat="1">
      <c r="A43" s="14" t="s">
        <v>216</v>
      </c>
      <c r="B43" s="13">
        <v>0</v>
      </c>
      <c r="C43" s="13">
        <v>0</v>
      </c>
      <c r="D43" s="8"/>
      <c r="E43" s="8"/>
    </row>
    <row r="44" spans="1:5" s="1" customFormat="1">
      <c r="A44" s="14" t="s">
        <v>217</v>
      </c>
      <c r="B44" s="13">
        <v>0</v>
      </c>
      <c r="C44" s="13">
        <v>0</v>
      </c>
      <c r="D44" s="8"/>
      <c r="E44" s="8"/>
    </row>
    <row r="45" spans="1:5" s="1" customFormat="1">
      <c r="A45" s="14" t="s">
        <v>218</v>
      </c>
      <c r="B45" s="13">
        <v>0</v>
      </c>
      <c r="C45" s="13">
        <v>0</v>
      </c>
      <c r="D45" s="8"/>
      <c r="E45" s="8"/>
    </row>
    <row r="46" spans="1:5" s="1" customFormat="1">
      <c r="A46" s="14" t="s">
        <v>219</v>
      </c>
      <c r="B46" s="13">
        <v>0</v>
      </c>
      <c r="C46" s="13">
        <v>85</v>
      </c>
      <c r="D46" s="8"/>
      <c r="E46" s="8"/>
    </row>
    <row r="47" spans="1:5" s="1" customFormat="1">
      <c r="A47" s="14" t="s">
        <v>220</v>
      </c>
      <c r="B47" s="13">
        <v>0</v>
      </c>
      <c r="C47" s="13">
        <v>0</v>
      </c>
      <c r="D47" s="8"/>
      <c r="E47" s="8"/>
    </row>
    <row r="48" spans="1:5" s="1" customFormat="1">
      <c r="A48" s="12" t="s">
        <v>32</v>
      </c>
      <c r="B48" s="13">
        <f t="shared" ref="B48" si="4">SUM(B49:B59)</f>
        <v>6314</v>
      </c>
      <c r="C48" s="13">
        <v>8389</v>
      </c>
      <c r="D48" s="8">
        <f t="shared" si="1"/>
        <v>1.3286347798542921</v>
      </c>
      <c r="E48" s="8">
        <v>1.3465489566613162</v>
      </c>
    </row>
    <row r="49" spans="1:5" s="1" customFormat="1">
      <c r="A49" s="14" t="s">
        <v>33</v>
      </c>
      <c r="B49" s="13">
        <v>0</v>
      </c>
      <c r="C49" s="13">
        <v>0</v>
      </c>
      <c r="D49" s="8"/>
      <c r="E49" s="8"/>
    </row>
    <row r="50" spans="1:5" s="1" customFormat="1">
      <c r="A50" s="14" t="s">
        <v>34</v>
      </c>
      <c r="B50" s="13">
        <v>5294</v>
      </c>
      <c r="C50" s="13">
        <v>5975</v>
      </c>
      <c r="D50" s="8">
        <f t="shared" si="1"/>
        <v>1.128636191915376</v>
      </c>
      <c r="E50" s="8">
        <v>1.2552521008403361</v>
      </c>
    </row>
    <row r="51" spans="1:5" s="1" customFormat="1">
      <c r="A51" s="14" t="s">
        <v>35</v>
      </c>
      <c r="B51" s="13">
        <v>0</v>
      </c>
      <c r="C51" s="13">
        <v>0</v>
      </c>
      <c r="D51" s="8"/>
      <c r="E51" s="8"/>
    </row>
    <row r="52" spans="1:5" s="1" customFormat="1">
      <c r="A52" s="14" t="s">
        <v>36</v>
      </c>
      <c r="B52" s="13">
        <v>0</v>
      </c>
      <c r="C52" s="13">
        <v>0</v>
      </c>
      <c r="D52" s="8"/>
      <c r="E52" s="8"/>
    </row>
    <row r="53" spans="1:5" s="1" customFormat="1">
      <c r="A53" s="14" t="s">
        <v>37</v>
      </c>
      <c r="B53" s="13">
        <v>0</v>
      </c>
      <c r="C53" s="13">
        <v>0</v>
      </c>
      <c r="D53" s="8"/>
      <c r="E53" s="8"/>
    </row>
    <row r="54" spans="1:5" s="1" customFormat="1">
      <c r="A54" s="14" t="s">
        <v>38</v>
      </c>
      <c r="B54" s="13">
        <v>1020</v>
      </c>
      <c r="C54" s="13">
        <v>2159</v>
      </c>
      <c r="D54" s="8">
        <f t="shared" si="1"/>
        <v>2.1166666666666667</v>
      </c>
      <c r="E54" s="8">
        <v>1.4930843706777317</v>
      </c>
    </row>
    <row r="55" spans="1:5" s="1" customFormat="1">
      <c r="A55" s="14" t="s">
        <v>39</v>
      </c>
      <c r="B55" s="13">
        <v>0</v>
      </c>
      <c r="C55" s="13">
        <v>0</v>
      </c>
      <c r="D55" s="8"/>
      <c r="E55" s="8"/>
    </row>
    <row r="56" spans="1:5" s="1" customFormat="1">
      <c r="A56" s="14" t="s">
        <v>40</v>
      </c>
      <c r="B56" s="13">
        <v>0</v>
      </c>
      <c r="C56" s="13">
        <v>0</v>
      </c>
      <c r="D56" s="8"/>
      <c r="E56" s="8"/>
    </row>
    <row r="57" spans="1:5" s="1" customFormat="1">
      <c r="A57" s="14" t="s">
        <v>41</v>
      </c>
      <c r="B57" s="13">
        <v>0</v>
      </c>
      <c r="C57" s="13">
        <v>0</v>
      </c>
      <c r="D57" s="8"/>
      <c r="E57" s="8"/>
    </row>
    <row r="58" spans="1:5" s="1" customFormat="1">
      <c r="A58" s="14" t="s">
        <v>42</v>
      </c>
      <c r="B58" s="13">
        <v>0</v>
      </c>
      <c r="C58" s="13">
        <v>0</v>
      </c>
      <c r="D58" s="8"/>
      <c r="E58" s="8"/>
    </row>
    <row r="59" spans="1:5" s="1" customFormat="1">
      <c r="A59" s="14" t="s">
        <v>43</v>
      </c>
      <c r="B59" s="13">
        <v>0</v>
      </c>
      <c r="C59" s="13">
        <v>255</v>
      </c>
      <c r="D59" s="8"/>
      <c r="E59" s="8">
        <v>10.625</v>
      </c>
    </row>
    <row r="60" spans="1:5" s="1" customFormat="1">
      <c r="A60" s="12" t="s">
        <v>44</v>
      </c>
      <c r="B60" s="13">
        <f t="shared" ref="B60" si="5">SUM(B61:B70)</f>
        <v>54841</v>
      </c>
      <c r="C60" s="13">
        <v>87924</v>
      </c>
      <c r="D60" s="8">
        <f t="shared" si="1"/>
        <v>1.6032530406083041</v>
      </c>
      <c r="E60" s="8">
        <v>1.2881316202001261</v>
      </c>
    </row>
    <row r="61" spans="1:5" s="1" customFormat="1">
      <c r="A61" s="14" t="s">
        <v>45</v>
      </c>
      <c r="B61" s="13">
        <v>796</v>
      </c>
      <c r="C61" s="13">
        <v>1218</v>
      </c>
      <c r="D61" s="8">
        <f t="shared" si="1"/>
        <v>1.5301507537688441</v>
      </c>
      <c r="E61" s="8">
        <v>1.4414201183431952</v>
      </c>
    </row>
    <row r="62" spans="1:5" s="1" customFormat="1">
      <c r="A62" s="14" t="s">
        <v>46</v>
      </c>
      <c r="B62" s="13">
        <v>54045</v>
      </c>
      <c r="C62" s="13">
        <v>86495</v>
      </c>
      <c r="D62" s="8">
        <f t="shared" si="1"/>
        <v>1.6004255712831899</v>
      </c>
      <c r="E62" s="8">
        <v>1.3052696707210334</v>
      </c>
    </row>
    <row r="63" spans="1:5" s="1" customFormat="1">
      <c r="A63" s="14" t="s">
        <v>47</v>
      </c>
      <c r="B63" s="13">
        <v>0</v>
      </c>
      <c r="C63" s="13">
        <v>0</v>
      </c>
      <c r="D63" s="8"/>
      <c r="E63" s="8"/>
    </row>
    <row r="64" spans="1:5" s="1" customFormat="1">
      <c r="A64" s="14" t="s">
        <v>48</v>
      </c>
      <c r="B64" s="13">
        <v>0</v>
      </c>
      <c r="C64" s="13">
        <v>0</v>
      </c>
      <c r="D64" s="8"/>
      <c r="E64" s="8"/>
    </row>
    <row r="65" spans="1:5" s="1" customFormat="1">
      <c r="A65" s="14" t="s">
        <v>49</v>
      </c>
      <c r="B65" s="13">
        <v>0</v>
      </c>
      <c r="C65" s="13">
        <v>0</v>
      </c>
      <c r="D65" s="8"/>
      <c r="E65" s="8"/>
    </row>
    <row r="66" spans="1:5" s="1" customFormat="1">
      <c r="A66" s="14" t="s">
        <v>50</v>
      </c>
      <c r="B66" s="13">
        <v>0</v>
      </c>
      <c r="C66" s="13">
        <v>0</v>
      </c>
      <c r="D66" s="8"/>
      <c r="E66" s="8"/>
    </row>
    <row r="67" spans="1:5" s="1" customFormat="1">
      <c r="A67" s="14" t="s">
        <v>51</v>
      </c>
      <c r="B67" s="13">
        <v>0</v>
      </c>
      <c r="C67" s="13">
        <v>0</v>
      </c>
      <c r="D67" s="8"/>
      <c r="E67" s="8"/>
    </row>
    <row r="68" spans="1:5" s="1" customFormat="1">
      <c r="A68" s="14" t="s">
        <v>52</v>
      </c>
      <c r="B68" s="13">
        <v>0</v>
      </c>
      <c r="C68" s="13">
        <v>0</v>
      </c>
      <c r="D68" s="8"/>
      <c r="E68" s="8"/>
    </row>
    <row r="69" spans="1:5" s="1" customFormat="1">
      <c r="A69" s="14" t="s">
        <v>53</v>
      </c>
      <c r="B69" s="13">
        <v>0</v>
      </c>
      <c r="C69" s="13">
        <v>100</v>
      </c>
      <c r="D69" s="8"/>
      <c r="E69" s="8"/>
    </row>
    <row r="70" spans="1:5" s="1" customFormat="1">
      <c r="A70" s="14" t="s">
        <v>54</v>
      </c>
      <c r="B70" s="13">
        <v>0</v>
      </c>
      <c r="C70" s="13">
        <v>111</v>
      </c>
      <c r="D70" s="8"/>
      <c r="E70" s="8">
        <v>9.6858638743455502E-2</v>
      </c>
    </row>
    <row r="71" spans="1:5" s="1" customFormat="1">
      <c r="A71" s="12" t="s">
        <v>55</v>
      </c>
      <c r="B71" s="13">
        <f t="shared" ref="B71" si="6">SUM(B72:B81)</f>
        <v>2021</v>
      </c>
      <c r="C71" s="13">
        <v>2124</v>
      </c>
      <c r="D71" s="8">
        <f t="shared" ref="D71:D123" si="7">C71/B71</f>
        <v>1.0509648688767936</v>
      </c>
      <c r="E71" s="8">
        <v>0.51106833493743986</v>
      </c>
    </row>
    <row r="72" spans="1:5" s="1" customFormat="1">
      <c r="A72" s="14" t="s">
        <v>56</v>
      </c>
      <c r="B72" s="13">
        <v>1804</v>
      </c>
      <c r="C72" s="13">
        <v>158</v>
      </c>
      <c r="D72" s="8">
        <f t="shared" si="7"/>
        <v>8.7583148558758317E-2</v>
      </c>
      <c r="E72" s="8">
        <v>1.0463576158940397</v>
      </c>
    </row>
    <row r="73" spans="1:5" s="1" customFormat="1">
      <c r="A73" s="14" t="s">
        <v>57</v>
      </c>
      <c r="B73" s="13">
        <v>0</v>
      </c>
      <c r="C73" s="13">
        <v>0</v>
      </c>
      <c r="D73" s="8"/>
      <c r="E73" s="8"/>
    </row>
    <row r="74" spans="1:5" s="1" customFormat="1">
      <c r="A74" s="14" t="s">
        <v>58</v>
      </c>
      <c r="B74" s="13">
        <v>0</v>
      </c>
      <c r="C74" s="13">
        <v>0</v>
      </c>
      <c r="D74" s="8"/>
      <c r="E74" s="8"/>
    </row>
    <row r="75" spans="1:5" s="1" customFormat="1">
      <c r="A75" s="14" t="s">
        <v>59</v>
      </c>
      <c r="B75" s="13">
        <v>0</v>
      </c>
      <c r="C75" s="13">
        <v>1492</v>
      </c>
      <c r="D75" s="8"/>
      <c r="E75" s="8">
        <v>0.55692422545726017</v>
      </c>
    </row>
    <row r="76" spans="1:5" s="1" customFormat="1">
      <c r="A76" s="14" t="s">
        <v>60</v>
      </c>
      <c r="B76" s="13">
        <v>0</v>
      </c>
      <c r="C76" s="13">
        <v>120</v>
      </c>
      <c r="D76" s="8"/>
      <c r="E76" s="8">
        <v>0.16</v>
      </c>
    </row>
    <row r="77" spans="1:5" s="1" customFormat="1">
      <c r="A77" s="14" t="s">
        <v>61</v>
      </c>
      <c r="B77" s="13">
        <v>0</v>
      </c>
      <c r="C77" s="13">
        <v>0</v>
      </c>
      <c r="D77" s="8"/>
      <c r="E77" s="8"/>
    </row>
    <row r="78" spans="1:5" s="1" customFormat="1">
      <c r="A78" s="14" t="s">
        <v>62</v>
      </c>
      <c r="B78" s="13">
        <v>217</v>
      </c>
      <c r="C78" s="13">
        <v>291</v>
      </c>
      <c r="D78" s="8">
        <f t="shared" si="7"/>
        <v>1.3410138248847927</v>
      </c>
      <c r="E78" s="8">
        <v>1.5396825396825398</v>
      </c>
    </row>
    <row r="79" spans="1:5" s="1" customFormat="1">
      <c r="A79" s="14" t="s">
        <v>63</v>
      </c>
      <c r="B79" s="13">
        <v>0</v>
      </c>
      <c r="C79" s="13">
        <v>0</v>
      </c>
      <c r="D79" s="8"/>
      <c r="E79" s="8"/>
    </row>
    <row r="80" spans="1:5" s="1" customFormat="1">
      <c r="A80" s="14" t="s">
        <v>64</v>
      </c>
      <c r="B80" s="13">
        <v>0</v>
      </c>
      <c r="C80" s="13">
        <v>0</v>
      </c>
      <c r="D80" s="8"/>
      <c r="E80" s="8"/>
    </row>
    <row r="81" spans="1:5" s="1" customFormat="1">
      <c r="A81" s="14" t="s">
        <v>65</v>
      </c>
      <c r="B81" s="13">
        <v>0</v>
      </c>
      <c r="C81" s="13">
        <v>63</v>
      </c>
      <c r="D81" s="8"/>
      <c r="E81" s="8">
        <v>0.16279069767441862</v>
      </c>
    </row>
    <row r="82" spans="1:5" s="1" customFormat="1">
      <c r="A82" s="12" t="s">
        <v>66</v>
      </c>
      <c r="B82" s="13">
        <f t="shared" ref="B82" si="8">SUM(B83:B88)</f>
        <v>471</v>
      </c>
      <c r="C82" s="13">
        <v>4833</v>
      </c>
      <c r="D82" s="8">
        <f t="shared" si="7"/>
        <v>10.261146496815286</v>
      </c>
      <c r="E82" s="8">
        <v>4.2921847246891653</v>
      </c>
    </row>
    <row r="83" spans="1:5" s="1" customFormat="1">
      <c r="A83" s="14" t="s">
        <v>67</v>
      </c>
      <c r="B83" s="13">
        <v>299</v>
      </c>
      <c r="C83" s="13">
        <v>2191</v>
      </c>
      <c r="D83" s="8">
        <f t="shared" si="7"/>
        <v>7.3277591973244149</v>
      </c>
      <c r="E83" s="8">
        <v>2.2176113360323888</v>
      </c>
    </row>
    <row r="84" spans="1:5" s="1" customFormat="1">
      <c r="A84" s="14" t="s">
        <v>68</v>
      </c>
      <c r="B84" s="13">
        <v>0</v>
      </c>
      <c r="C84" s="13">
        <v>2</v>
      </c>
      <c r="D84" s="8"/>
      <c r="E84" s="8">
        <v>1</v>
      </c>
    </row>
    <row r="85" spans="1:5" s="1" customFormat="1">
      <c r="A85" s="14" t="s">
        <v>69</v>
      </c>
      <c r="B85" s="13">
        <v>172</v>
      </c>
      <c r="C85" s="13">
        <v>241</v>
      </c>
      <c r="D85" s="8">
        <f t="shared" si="7"/>
        <v>1.4011627906976745</v>
      </c>
      <c r="E85" s="8">
        <v>10.041666666666666</v>
      </c>
    </row>
    <row r="86" spans="1:5" s="1" customFormat="1">
      <c r="A86" s="15" t="s">
        <v>70</v>
      </c>
      <c r="B86" s="13">
        <v>0</v>
      </c>
      <c r="C86" s="13">
        <v>0</v>
      </c>
      <c r="D86" s="8"/>
      <c r="E86" s="8"/>
    </row>
    <row r="87" spans="1:5" s="1" customFormat="1">
      <c r="A87" s="15" t="s">
        <v>71</v>
      </c>
      <c r="B87" s="13">
        <v>0</v>
      </c>
      <c r="C87" s="13">
        <v>0</v>
      </c>
      <c r="D87" s="8"/>
      <c r="E87" s="8"/>
    </row>
    <row r="88" spans="1:5" s="1" customFormat="1">
      <c r="A88" s="14" t="s">
        <v>72</v>
      </c>
      <c r="B88" s="13">
        <v>0</v>
      </c>
      <c r="C88" s="13">
        <v>2399</v>
      </c>
      <c r="D88" s="8"/>
      <c r="E88" s="8">
        <v>21.419642857142858</v>
      </c>
    </row>
    <row r="89" spans="1:5" s="1" customFormat="1">
      <c r="A89" s="12" t="s">
        <v>73</v>
      </c>
      <c r="B89" s="13">
        <f t="shared" ref="B89" si="9">SUM(B90:B110)</f>
        <v>23389</v>
      </c>
      <c r="C89" s="13">
        <v>56651</v>
      </c>
      <c r="D89" s="8">
        <f t="shared" si="7"/>
        <v>2.4221215101115909</v>
      </c>
      <c r="E89" s="8">
        <v>1.1880255845653769</v>
      </c>
    </row>
    <row r="90" spans="1:5" s="1" customFormat="1">
      <c r="A90" s="14" t="s">
        <v>74</v>
      </c>
      <c r="B90" s="13">
        <v>717</v>
      </c>
      <c r="C90" s="13">
        <v>1671</v>
      </c>
      <c r="D90" s="8">
        <f t="shared" si="7"/>
        <v>2.3305439330543933</v>
      </c>
      <c r="E90" s="8">
        <v>1.1685314685314685</v>
      </c>
    </row>
    <row r="91" spans="1:5" s="1" customFormat="1">
      <c r="A91" s="14" t="s">
        <v>75</v>
      </c>
      <c r="B91" s="13">
        <v>8139</v>
      </c>
      <c r="C91" s="13">
        <v>4328</v>
      </c>
      <c r="D91" s="8">
        <f t="shared" si="7"/>
        <v>0.53176065855756238</v>
      </c>
      <c r="E91" s="8">
        <v>0.71691237369554417</v>
      </c>
    </row>
    <row r="92" spans="1:5" s="1" customFormat="1">
      <c r="A92" s="14" t="s">
        <v>221</v>
      </c>
      <c r="B92" s="13">
        <v>0</v>
      </c>
      <c r="C92" s="13">
        <v>0</v>
      </c>
      <c r="D92" s="8"/>
      <c r="E92" s="8"/>
    </row>
    <row r="93" spans="1:5" s="1" customFormat="1">
      <c r="A93" s="14" t="s">
        <v>76</v>
      </c>
      <c r="B93" s="13">
        <v>9763</v>
      </c>
      <c r="C93" s="13">
        <v>24252</v>
      </c>
      <c r="D93" s="8">
        <f t="shared" si="7"/>
        <v>2.4840725186930248</v>
      </c>
      <c r="E93" s="8">
        <v>1.276824260292724</v>
      </c>
    </row>
    <row r="94" spans="1:5" s="1" customFormat="1">
      <c r="A94" s="14" t="s">
        <v>77</v>
      </c>
      <c r="B94" s="13">
        <v>0</v>
      </c>
      <c r="C94" s="13">
        <v>0</v>
      </c>
      <c r="D94" s="8"/>
      <c r="E94" s="8"/>
    </row>
    <row r="95" spans="1:5" s="1" customFormat="1">
      <c r="A95" s="14" t="s">
        <v>78</v>
      </c>
      <c r="B95" s="13">
        <v>358</v>
      </c>
      <c r="C95" s="13">
        <v>7849</v>
      </c>
      <c r="D95" s="8">
        <f t="shared" si="7"/>
        <v>21.924581005586592</v>
      </c>
      <c r="E95" s="8">
        <v>0.98916194076874608</v>
      </c>
    </row>
    <row r="96" spans="1:5" s="1" customFormat="1">
      <c r="A96" s="14" t="s">
        <v>79</v>
      </c>
      <c r="B96" s="13">
        <v>674</v>
      </c>
      <c r="C96" s="13">
        <v>3436</v>
      </c>
      <c r="D96" s="8">
        <f t="shared" si="7"/>
        <v>5.0979228486646884</v>
      </c>
      <c r="E96" s="8">
        <v>1.8374331550802139</v>
      </c>
    </row>
    <row r="97" spans="1:5" s="1" customFormat="1">
      <c r="A97" s="14" t="s">
        <v>80</v>
      </c>
      <c r="B97" s="13">
        <v>32</v>
      </c>
      <c r="C97" s="13">
        <v>720</v>
      </c>
      <c r="D97" s="8">
        <f t="shared" si="7"/>
        <v>22.5</v>
      </c>
      <c r="E97" s="8">
        <v>1.0925644916540211</v>
      </c>
    </row>
    <row r="98" spans="1:5" s="1" customFormat="1">
      <c r="A98" s="14" t="s">
        <v>81</v>
      </c>
      <c r="B98" s="13">
        <v>89</v>
      </c>
      <c r="C98" s="13">
        <v>1091</v>
      </c>
      <c r="D98" s="8">
        <f t="shared" si="7"/>
        <v>12.258426966292134</v>
      </c>
      <c r="E98" s="8">
        <v>2.3212765957446808</v>
      </c>
    </row>
    <row r="99" spans="1:5" s="1" customFormat="1">
      <c r="A99" s="14" t="s">
        <v>82</v>
      </c>
      <c r="B99" s="13">
        <v>811</v>
      </c>
      <c r="C99" s="13">
        <v>2491</v>
      </c>
      <c r="D99" s="8">
        <f t="shared" si="7"/>
        <v>3.0715166461159065</v>
      </c>
      <c r="E99" s="8">
        <v>1.2145294978059482</v>
      </c>
    </row>
    <row r="100" spans="1:5" s="1" customFormat="1">
      <c r="A100" s="14" t="s">
        <v>83</v>
      </c>
      <c r="B100" s="13">
        <v>37</v>
      </c>
      <c r="C100" s="13">
        <v>51</v>
      </c>
      <c r="D100" s="8">
        <f t="shared" si="7"/>
        <v>1.3783783783783783</v>
      </c>
      <c r="E100" s="8">
        <v>1.5</v>
      </c>
    </row>
    <row r="101" spans="1:5" s="1" customFormat="1">
      <c r="A101" s="14" t="s">
        <v>84</v>
      </c>
      <c r="B101" s="13">
        <v>100</v>
      </c>
      <c r="C101" s="13">
        <v>6315</v>
      </c>
      <c r="D101" s="8">
        <f t="shared" si="7"/>
        <v>63.15</v>
      </c>
      <c r="E101" s="8">
        <v>1.4083407671721677</v>
      </c>
    </row>
    <row r="102" spans="1:5" s="1" customFormat="1">
      <c r="A102" s="14" t="s">
        <v>85</v>
      </c>
      <c r="B102" s="13">
        <v>0</v>
      </c>
      <c r="C102" s="13">
        <v>270</v>
      </c>
      <c r="D102" s="8"/>
      <c r="E102" s="8">
        <v>2.5471698113207548</v>
      </c>
    </row>
    <row r="103" spans="1:5" s="1" customFormat="1">
      <c r="A103" s="14" t="s">
        <v>86</v>
      </c>
      <c r="B103" s="13">
        <v>40</v>
      </c>
      <c r="C103" s="13">
        <v>389</v>
      </c>
      <c r="D103" s="8">
        <f t="shared" si="7"/>
        <v>9.7249999999999996</v>
      </c>
      <c r="E103" s="8">
        <v>3.1885245901639343</v>
      </c>
    </row>
    <row r="104" spans="1:5" s="1" customFormat="1">
      <c r="A104" s="14" t="s">
        <v>87</v>
      </c>
      <c r="B104" s="13">
        <v>0</v>
      </c>
      <c r="C104" s="13">
        <v>0</v>
      </c>
      <c r="D104" s="8"/>
      <c r="E104" s="8"/>
    </row>
    <row r="105" spans="1:5" s="1" customFormat="1">
      <c r="A105" s="14" t="s">
        <v>88</v>
      </c>
      <c r="B105" s="13">
        <v>0</v>
      </c>
      <c r="C105" s="13">
        <v>0</v>
      </c>
      <c r="D105" s="8"/>
      <c r="E105" s="8"/>
    </row>
    <row r="106" spans="1:5" s="1" customFormat="1">
      <c r="A106" s="14" t="s">
        <v>89</v>
      </c>
      <c r="B106" s="13">
        <v>0</v>
      </c>
      <c r="C106" s="13">
        <v>455</v>
      </c>
      <c r="D106" s="8"/>
      <c r="E106" s="8">
        <v>0.90637450199203184</v>
      </c>
    </row>
    <row r="107" spans="1:5" s="1" customFormat="1">
      <c r="A107" s="14" t="s">
        <v>90</v>
      </c>
      <c r="B107" s="13">
        <v>0</v>
      </c>
      <c r="C107" s="13">
        <v>0</v>
      </c>
      <c r="D107" s="8"/>
      <c r="E107" s="8"/>
    </row>
    <row r="108" spans="1:5" s="1" customFormat="1">
      <c r="A108" s="14" t="s">
        <v>91</v>
      </c>
      <c r="B108" s="13">
        <v>541</v>
      </c>
      <c r="C108" s="13">
        <v>1033</v>
      </c>
      <c r="D108" s="8">
        <f t="shared" si="7"/>
        <v>1.9094269870609981</v>
      </c>
      <c r="E108" s="8">
        <v>1.3142493638676844</v>
      </c>
    </row>
    <row r="109" spans="1:5" s="1" customFormat="1">
      <c r="A109" s="14" t="s">
        <v>92</v>
      </c>
      <c r="B109" s="13">
        <v>0</v>
      </c>
      <c r="C109" s="13">
        <v>0</v>
      </c>
      <c r="D109" s="8"/>
      <c r="E109" s="8">
        <v>0</v>
      </c>
    </row>
    <row r="110" spans="1:5" s="1" customFormat="1">
      <c r="A110" s="14" t="s">
        <v>93</v>
      </c>
      <c r="B110" s="13">
        <v>2088</v>
      </c>
      <c r="C110" s="13">
        <v>2300</v>
      </c>
      <c r="D110" s="8">
        <f t="shared" si="7"/>
        <v>1.1015325670498084</v>
      </c>
      <c r="E110" s="8">
        <v>1.1710794297352343</v>
      </c>
    </row>
    <row r="111" spans="1:5" s="1" customFormat="1">
      <c r="A111" s="12" t="s">
        <v>94</v>
      </c>
      <c r="B111" s="13">
        <f t="shared" ref="B111" si="10">SUM(B112:B124)</f>
        <v>6786</v>
      </c>
      <c r="C111" s="13">
        <v>28068</v>
      </c>
      <c r="D111" s="8">
        <f t="shared" si="7"/>
        <v>4.1361626878868254</v>
      </c>
      <c r="E111" s="8">
        <v>3.1935373762657866</v>
      </c>
    </row>
    <row r="112" spans="1:5" s="1" customFormat="1">
      <c r="A112" s="14" t="s">
        <v>95</v>
      </c>
      <c r="B112" s="13">
        <v>471</v>
      </c>
      <c r="C112" s="13">
        <v>1099</v>
      </c>
      <c r="D112" s="8">
        <f t="shared" si="7"/>
        <v>2.3333333333333335</v>
      </c>
      <c r="E112" s="8">
        <v>1.6043795620437957</v>
      </c>
    </row>
    <row r="113" spans="1:5" s="1" customFormat="1">
      <c r="A113" s="14" t="s">
        <v>96</v>
      </c>
      <c r="B113" s="13">
        <v>0</v>
      </c>
      <c r="C113" s="13">
        <v>315</v>
      </c>
      <c r="D113" s="8"/>
      <c r="E113" s="8">
        <v>2.8125</v>
      </c>
    </row>
    <row r="114" spans="1:5" s="1" customFormat="1">
      <c r="A114" s="14" t="s">
        <v>97</v>
      </c>
      <c r="B114" s="13">
        <v>904</v>
      </c>
      <c r="C114" s="13">
        <v>3635</v>
      </c>
      <c r="D114" s="8">
        <f t="shared" si="7"/>
        <v>4.0210176991150446</v>
      </c>
      <c r="E114" s="8">
        <v>-2.3006329113924049</v>
      </c>
    </row>
    <row r="115" spans="1:5" s="1" customFormat="1">
      <c r="A115" s="14" t="s">
        <v>98</v>
      </c>
      <c r="B115" s="13">
        <v>747</v>
      </c>
      <c r="C115" s="13">
        <v>16370</v>
      </c>
      <c r="D115" s="8">
        <f t="shared" si="7"/>
        <v>21.914323962516733</v>
      </c>
      <c r="E115" s="8">
        <v>4.0570012391573727</v>
      </c>
    </row>
    <row r="116" spans="1:5" s="1" customFormat="1">
      <c r="A116" s="14" t="s">
        <v>99</v>
      </c>
      <c r="B116" s="13">
        <v>5</v>
      </c>
      <c r="C116" s="13">
        <v>7</v>
      </c>
      <c r="D116" s="8">
        <f t="shared" si="7"/>
        <v>1.4</v>
      </c>
      <c r="E116" s="8">
        <v>7</v>
      </c>
    </row>
    <row r="117" spans="1:5" s="1" customFormat="1">
      <c r="A117" s="14" t="s">
        <v>100</v>
      </c>
      <c r="B117" s="13">
        <v>47</v>
      </c>
      <c r="C117" s="13">
        <v>1033</v>
      </c>
      <c r="D117" s="8">
        <f t="shared" si="7"/>
        <v>21.978723404255319</v>
      </c>
      <c r="E117" s="8">
        <v>258.25</v>
      </c>
    </row>
    <row r="118" spans="1:5" s="1" customFormat="1">
      <c r="A118" s="14" t="s">
        <v>101</v>
      </c>
      <c r="B118" s="13">
        <v>3565</v>
      </c>
      <c r="C118" s="13">
        <v>3669</v>
      </c>
      <c r="D118" s="8">
        <f t="shared" si="7"/>
        <v>1.029172510518934</v>
      </c>
      <c r="E118" s="8">
        <v>0.95771339075959283</v>
      </c>
    </row>
    <row r="119" spans="1:5" s="1" customFormat="1">
      <c r="A119" s="14" t="s">
        <v>102</v>
      </c>
      <c r="B119" s="13">
        <v>0</v>
      </c>
      <c r="C119" s="13">
        <v>793</v>
      </c>
      <c r="D119" s="8"/>
      <c r="E119" s="8">
        <v>1.5249999999999999</v>
      </c>
    </row>
    <row r="120" spans="1:5" s="1" customFormat="1">
      <c r="A120" s="14" t="s">
        <v>103</v>
      </c>
      <c r="B120" s="13">
        <v>800</v>
      </c>
      <c r="C120" s="13">
        <v>204</v>
      </c>
      <c r="D120" s="8">
        <f t="shared" si="7"/>
        <v>0.255</v>
      </c>
      <c r="E120" s="8">
        <v>0.31481481481481483</v>
      </c>
    </row>
    <row r="121" spans="1:5" s="1" customFormat="1">
      <c r="A121" s="14" t="s">
        <v>104</v>
      </c>
      <c r="B121" s="13">
        <v>30</v>
      </c>
      <c r="C121" s="13">
        <v>138</v>
      </c>
      <c r="D121" s="8">
        <f t="shared" si="7"/>
        <v>4.5999999999999996</v>
      </c>
      <c r="E121" s="8">
        <v>1.0952380952380953</v>
      </c>
    </row>
    <row r="122" spans="1:5" s="1" customFormat="1">
      <c r="A122" s="14" t="s">
        <v>105</v>
      </c>
      <c r="B122" s="13">
        <v>137</v>
      </c>
      <c r="C122" s="13">
        <v>298</v>
      </c>
      <c r="D122" s="8">
        <f t="shared" si="7"/>
        <v>2.1751824817518246</v>
      </c>
      <c r="E122" s="8">
        <v>1.8060606060606061</v>
      </c>
    </row>
    <row r="123" spans="1:5" s="1" customFormat="1">
      <c r="A123" s="14" t="s">
        <v>106</v>
      </c>
      <c r="B123" s="13">
        <v>80</v>
      </c>
      <c r="C123" s="13">
        <v>41</v>
      </c>
      <c r="D123" s="8">
        <f t="shared" si="7"/>
        <v>0.51249999999999996</v>
      </c>
      <c r="E123" s="8">
        <v>0.19069767441860466</v>
      </c>
    </row>
    <row r="124" spans="1:5" s="1" customFormat="1">
      <c r="A124" s="14" t="s">
        <v>107</v>
      </c>
      <c r="B124" s="13">
        <v>0</v>
      </c>
      <c r="C124" s="13">
        <v>466</v>
      </c>
      <c r="D124" s="8"/>
      <c r="E124" s="8">
        <v>17.25925925925926</v>
      </c>
    </row>
    <row r="125" spans="1:5" s="1" customFormat="1">
      <c r="A125" s="12" t="s">
        <v>108</v>
      </c>
      <c r="B125" s="13">
        <f t="shared" ref="B125" si="11">SUM(B126:B140)</f>
        <v>0</v>
      </c>
      <c r="C125" s="13">
        <v>3503</v>
      </c>
      <c r="D125" s="8"/>
      <c r="E125" s="8">
        <v>4.1066822977725677</v>
      </c>
    </row>
    <row r="126" spans="1:5" s="1" customFormat="1">
      <c r="A126" s="14" t="s">
        <v>109</v>
      </c>
      <c r="B126" s="13">
        <v>0</v>
      </c>
      <c r="C126" s="13">
        <v>0</v>
      </c>
      <c r="D126" s="8"/>
      <c r="E126" s="8"/>
    </row>
    <row r="127" spans="1:5" s="1" customFormat="1">
      <c r="A127" s="14" t="s">
        <v>110</v>
      </c>
      <c r="B127" s="13">
        <v>0</v>
      </c>
      <c r="C127" s="13">
        <v>0</v>
      </c>
      <c r="D127" s="8"/>
      <c r="E127" s="8"/>
    </row>
    <row r="128" spans="1:5" s="1" customFormat="1">
      <c r="A128" s="14" t="s">
        <v>111</v>
      </c>
      <c r="B128" s="13">
        <v>0</v>
      </c>
      <c r="C128" s="13">
        <v>2347</v>
      </c>
      <c r="D128" s="8"/>
      <c r="E128" s="8">
        <v>15.339869281045752</v>
      </c>
    </row>
    <row r="129" spans="1:5" s="1" customFormat="1">
      <c r="A129" s="14" t="s">
        <v>112</v>
      </c>
      <c r="B129" s="13">
        <v>0</v>
      </c>
      <c r="C129" s="13">
        <v>536</v>
      </c>
      <c r="D129" s="8"/>
      <c r="E129" s="8">
        <v>0.85350318471337583</v>
      </c>
    </row>
    <row r="130" spans="1:5" s="1" customFormat="1">
      <c r="A130" s="14" t="s">
        <v>113</v>
      </c>
      <c r="B130" s="13">
        <v>0</v>
      </c>
      <c r="C130" s="13">
        <v>50</v>
      </c>
      <c r="D130" s="8"/>
      <c r="E130" s="8">
        <v>0.70422535211267601</v>
      </c>
    </row>
    <row r="131" spans="1:5" s="1" customFormat="1">
      <c r="A131" s="14" t="s">
        <v>114</v>
      </c>
      <c r="B131" s="13">
        <v>0</v>
      </c>
      <c r="C131" s="13">
        <v>0</v>
      </c>
      <c r="D131" s="8"/>
      <c r="E131" s="8">
        <v>0</v>
      </c>
    </row>
    <row r="132" spans="1:5" s="1" customFormat="1">
      <c r="A132" s="14" t="s">
        <v>115</v>
      </c>
      <c r="B132" s="13">
        <v>0</v>
      </c>
      <c r="C132" s="13">
        <v>0</v>
      </c>
      <c r="D132" s="8"/>
      <c r="E132" s="8"/>
    </row>
    <row r="133" spans="1:5" s="1" customFormat="1">
      <c r="A133" s="14" t="s">
        <v>116</v>
      </c>
      <c r="B133" s="13">
        <v>0</v>
      </c>
      <c r="C133" s="13">
        <v>0</v>
      </c>
      <c r="D133" s="8"/>
      <c r="E133" s="8"/>
    </row>
    <row r="134" spans="1:5" s="1" customFormat="1">
      <c r="A134" s="14" t="s">
        <v>117</v>
      </c>
      <c r="B134" s="13">
        <v>0</v>
      </c>
      <c r="C134" s="13">
        <v>0</v>
      </c>
      <c r="D134" s="8"/>
      <c r="E134" s="8"/>
    </row>
    <row r="135" spans="1:5" s="1" customFormat="1">
      <c r="A135" s="14" t="s">
        <v>118</v>
      </c>
      <c r="B135" s="13">
        <v>0</v>
      </c>
      <c r="C135" s="13">
        <v>10</v>
      </c>
      <c r="D135" s="8"/>
      <c r="E135" s="8"/>
    </row>
    <row r="136" spans="1:5" s="1" customFormat="1">
      <c r="A136" s="14" t="s">
        <v>119</v>
      </c>
      <c r="B136" s="13">
        <v>0</v>
      </c>
      <c r="C136" s="13">
        <v>0</v>
      </c>
      <c r="D136" s="8"/>
      <c r="E136" s="8"/>
    </row>
    <row r="137" spans="1:5" s="1" customFormat="1">
      <c r="A137" s="14" t="s">
        <v>120</v>
      </c>
      <c r="B137" s="13">
        <v>0</v>
      </c>
      <c r="C137" s="13">
        <v>0</v>
      </c>
      <c r="D137" s="8"/>
      <c r="E137" s="8"/>
    </row>
    <row r="138" spans="1:5" s="1" customFormat="1">
      <c r="A138" s="14" t="s">
        <v>121</v>
      </c>
      <c r="B138" s="13">
        <v>0</v>
      </c>
      <c r="C138" s="13">
        <v>0</v>
      </c>
      <c r="D138" s="8"/>
      <c r="E138" s="8"/>
    </row>
    <row r="139" spans="1:5" s="1" customFormat="1">
      <c r="A139" s="14" t="s">
        <v>122</v>
      </c>
      <c r="B139" s="13">
        <v>0</v>
      </c>
      <c r="C139" s="13">
        <v>0</v>
      </c>
      <c r="D139" s="8"/>
      <c r="E139" s="8"/>
    </row>
    <row r="140" spans="1:5" s="1" customFormat="1">
      <c r="A140" s="14" t="s">
        <v>123</v>
      </c>
      <c r="B140" s="13">
        <v>0</v>
      </c>
      <c r="C140" s="13">
        <v>560</v>
      </c>
      <c r="D140" s="8"/>
      <c r="E140" s="8"/>
    </row>
    <row r="141" spans="1:5" s="1" customFormat="1">
      <c r="A141" s="12" t="s">
        <v>124</v>
      </c>
      <c r="B141" s="13">
        <f t="shared" ref="B141" si="12">SUM(B142:B147)</f>
        <v>10613</v>
      </c>
      <c r="C141" s="13">
        <v>41172</v>
      </c>
      <c r="D141" s="8">
        <f t="shared" ref="D141:D196" si="13">C141/B141</f>
        <v>3.8793931970225195</v>
      </c>
      <c r="E141" s="8">
        <v>1.8607131558729155</v>
      </c>
    </row>
    <row r="142" spans="1:5" s="1" customFormat="1">
      <c r="A142" s="14" t="s">
        <v>125</v>
      </c>
      <c r="B142" s="13">
        <v>9760</v>
      </c>
      <c r="C142" s="13">
        <v>12743</v>
      </c>
      <c r="D142" s="8">
        <f t="shared" si="13"/>
        <v>1.3056352459016394</v>
      </c>
      <c r="E142" s="8">
        <v>2.2340462833099579</v>
      </c>
    </row>
    <row r="143" spans="1:5" s="1" customFormat="1">
      <c r="A143" s="14" t="s">
        <v>126</v>
      </c>
      <c r="B143" s="13">
        <v>0</v>
      </c>
      <c r="C143" s="13">
        <v>62</v>
      </c>
      <c r="D143" s="8"/>
      <c r="E143" s="8"/>
    </row>
    <row r="144" spans="1:5" s="1" customFormat="1">
      <c r="A144" s="14" t="s">
        <v>127</v>
      </c>
      <c r="B144" s="13">
        <v>215</v>
      </c>
      <c r="C144" s="13">
        <v>26212</v>
      </c>
      <c r="D144" s="8">
        <f t="shared" si="13"/>
        <v>121.91627906976744</v>
      </c>
      <c r="E144" s="8">
        <v>2.1823328615435851</v>
      </c>
    </row>
    <row r="145" spans="1:5" s="1" customFormat="1">
      <c r="A145" s="14" t="s">
        <v>128</v>
      </c>
      <c r="B145" s="13">
        <v>638</v>
      </c>
      <c r="C145" s="13">
        <v>1996</v>
      </c>
      <c r="D145" s="8">
        <f t="shared" si="13"/>
        <v>3.1285266457680252</v>
      </c>
      <c r="E145" s="8">
        <v>2.2579185520361991</v>
      </c>
    </row>
    <row r="146" spans="1:5" s="1" customFormat="1">
      <c r="A146" s="14" t="s">
        <v>129</v>
      </c>
      <c r="B146" s="13">
        <v>0</v>
      </c>
      <c r="C146" s="13">
        <v>0</v>
      </c>
      <c r="D146" s="8"/>
      <c r="E146" s="8"/>
    </row>
    <row r="147" spans="1:5" s="1" customFormat="1">
      <c r="A147" s="14" t="s">
        <v>130</v>
      </c>
      <c r="B147" s="13">
        <v>0</v>
      </c>
      <c r="C147" s="13">
        <v>159</v>
      </c>
      <c r="D147" s="8"/>
      <c r="E147" s="8">
        <v>4.5068027210884355E-2</v>
      </c>
    </row>
    <row r="148" spans="1:5" s="1" customFormat="1">
      <c r="A148" s="12" t="s">
        <v>131</v>
      </c>
      <c r="B148" s="13">
        <f t="shared" ref="B148" si="14">SUM(B149:B156)</f>
        <v>1920</v>
      </c>
      <c r="C148" s="13">
        <v>41233</v>
      </c>
      <c r="D148" s="8">
        <f t="shared" si="13"/>
        <v>21.475520833333334</v>
      </c>
      <c r="E148" s="8">
        <v>2.5274610763761185</v>
      </c>
    </row>
    <row r="149" spans="1:5" s="1" customFormat="1">
      <c r="A149" s="14" t="s">
        <v>132</v>
      </c>
      <c r="B149" s="13">
        <v>982</v>
      </c>
      <c r="C149" s="13">
        <v>16516</v>
      </c>
      <c r="D149" s="8">
        <f t="shared" si="13"/>
        <v>16.818737270875765</v>
      </c>
      <c r="E149" s="8">
        <v>10.669250645994833</v>
      </c>
    </row>
    <row r="150" spans="1:5" s="1" customFormat="1">
      <c r="A150" s="14" t="s">
        <v>133</v>
      </c>
      <c r="B150" s="13">
        <v>902</v>
      </c>
      <c r="C150" s="13">
        <v>2450</v>
      </c>
      <c r="D150" s="8">
        <f t="shared" si="13"/>
        <v>2.7161862527716187</v>
      </c>
      <c r="E150" s="8">
        <v>8.1395348837209305</v>
      </c>
    </row>
    <row r="151" spans="1:5" s="1" customFormat="1">
      <c r="A151" s="14" t="s">
        <v>134</v>
      </c>
      <c r="B151" s="13">
        <v>1</v>
      </c>
      <c r="C151" s="13">
        <v>1066</v>
      </c>
      <c r="D151" s="8">
        <f t="shared" si="13"/>
        <v>1066</v>
      </c>
      <c r="E151" s="8">
        <v>9.9626168224299061</v>
      </c>
    </row>
    <row r="152" spans="1:5" s="1" customFormat="1">
      <c r="A152" s="14" t="s">
        <v>202</v>
      </c>
      <c r="B152" s="13">
        <v>25</v>
      </c>
      <c r="C152" s="13">
        <v>14843</v>
      </c>
      <c r="D152" s="8">
        <f t="shared" si="13"/>
        <v>593.72</v>
      </c>
      <c r="E152" s="8">
        <v>1.2164399278806752</v>
      </c>
    </row>
    <row r="153" spans="1:5" s="1" customFormat="1">
      <c r="A153" s="14" t="s">
        <v>135</v>
      </c>
      <c r="B153" s="13">
        <v>10</v>
      </c>
      <c r="C153" s="13">
        <v>3140</v>
      </c>
      <c r="D153" s="8">
        <f t="shared" si="13"/>
        <v>314</v>
      </c>
      <c r="E153" s="8">
        <v>2.7092320966350303</v>
      </c>
    </row>
    <row r="154" spans="1:5" s="1" customFormat="1">
      <c r="A154" s="14" t="s">
        <v>136</v>
      </c>
      <c r="B154" s="13">
        <v>0</v>
      </c>
      <c r="C154" s="13">
        <v>2350</v>
      </c>
      <c r="D154" s="8"/>
      <c r="E154" s="8">
        <v>1.3390313390313391</v>
      </c>
    </row>
    <row r="155" spans="1:5" s="1" customFormat="1">
      <c r="A155" s="14" t="s">
        <v>137</v>
      </c>
      <c r="B155" s="13">
        <v>0</v>
      </c>
      <c r="C155" s="13">
        <v>0</v>
      </c>
      <c r="D155" s="8"/>
      <c r="E155" s="8"/>
    </row>
    <row r="156" spans="1:5" s="1" customFormat="1">
      <c r="A156" s="14" t="s">
        <v>138</v>
      </c>
      <c r="B156" s="13">
        <v>0</v>
      </c>
      <c r="C156" s="13">
        <v>868</v>
      </c>
      <c r="D156" s="8"/>
      <c r="E156" s="8">
        <v>-1.1451187335092348</v>
      </c>
    </row>
    <row r="157" spans="1:5" s="1" customFormat="1">
      <c r="A157" s="12" t="s">
        <v>139</v>
      </c>
      <c r="B157" s="13">
        <f t="shared" ref="B157" si="15">SUM(B158:B163)</f>
        <v>307</v>
      </c>
      <c r="C157" s="13">
        <v>879</v>
      </c>
      <c r="D157" s="8">
        <f t="shared" si="13"/>
        <v>2.8631921824104234</v>
      </c>
      <c r="E157" s="8">
        <v>2.3756756756756756</v>
      </c>
    </row>
    <row r="158" spans="1:5" s="1" customFormat="1">
      <c r="A158" s="14" t="s">
        <v>140</v>
      </c>
      <c r="B158" s="13">
        <v>307</v>
      </c>
      <c r="C158" s="13">
        <v>584</v>
      </c>
      <c r="D158" s="8">
        <f t="shared" si="13"/>
        <v>1.9022801302931596</v>
      </c>
      <c r="E158" s="8">
        <v>1.6043956043956045</v>
      </c>
    </row>
    <row r="159" spans="1:5" s="1" customFormat="1">
      <c r="A159" s="14" t="s">
        <v>141</v>
      </c>
      <c r="B159" s="13">
        <v>0</v>
      </c>
      <c r="C159" s="13">
        <v>4</v>
      </c>
      <c r="D159" s="8"/>
      <c r="E159" s="8">
        <v>0.66666666666666663</v>
      </c>
    </row>
    <row r="160" spans="1:5" s="1" customFormat="1">
      <c r="A160" s="14" t="s">
        <v>142</v>
      </c>
      <c r="B160" s="13">
        <v>0</v>
      </c>
      <c r="C160" s="13">
        <v>0</v>
      </c>
      <c r="D160" s="8"/>
      <c r="E160" s="8"/>
    </row>
    <row r="161" spans="1:5" s="1" customFormat="1">
      <c r="A161" s="14" t="s">
        <v>143</v>
      </c>
      <c r="B161" s="13">
        <v>0</v>
      </c>
      <c r="C161" s="13">
        <v>0</v>
      </c>
      <c r="D161" s="8"/>
      <c r="E161" s="8"/>
    </row>
    <row r="162" spans="1:5" s="1" customFormat="1">
      <c r="A162" s="14" t="s">
        <v>144</v>
      </c>
      <c r="B162" s="13">
        <v>0</v>
      </c>
      <c r="C162" s="13">
        <v>291</v>
      </c>
      <c r="D162" s="8"/>
      <c r="E162" s="8"/>
    </row>
    <row r="163" spans="1:5" s="1" customFormat="1">
      <c r="A163" s="14" t="s">
        <v>145</v>
      </c>
      <c r="B163" s="13">
        <v>0</v>
      </c>
      <c r="C163" s="13">
        <v>0</v>
      </c>
      <c r="D163" s="8"/>
      <c r="E163" s="8"/>
    </row>
    <row r="164" spans="1:5" s="1" customFormat="1">
      <c r="A164" s="12" t="s">
        <v>146</v>
      </c>
      <c r="B164" s="13">
        <f t="shared" ref="B164" si="16">SUM(B165:B171)</f>
        <v>0</v>
      </c>
      <c r="C164" s="13">
        <v>41</v>
      </c>
      <c r="D164" s="8"/>
      <c r="E164" s="8"/>
    </row>
    <row r="165" spans="1:5" s="1" customFormat="1">
      <c r="A165" s="14" t="s">
        <v>147</v>
      </c>
      <c r="B165" s="13">
        <v>0</v>
      </c>
      <c r="C165" s="13">
        <v>0</v>
      </c>
      <c r="D165" s="8"/>
      <c r="E165" s="8"/>
    </row>
    <row r="166" spans="1:5" s="1" customFormat="1">
      <c r="A166" s="14" t="s">
        <v>148</v>
      </c>
      <c r="B166" s="13">
        <v>0</v>
      </c>
      <c r="C166" s="13">
        <v>0</v>
      </c>
      <c r="D166" s="8"/>
      <c r="E166" s="8"/>
    </row>
    <row r="167" spans="1:5" s="1" customFormat="1">
      <c r="A167" s="14" t="s">
        <v>149</v>
      </c>
      <c r="B167" s="13">
        <v>0</v>
      </c>
      <c r="C167" s="13">
        <v>0</v>
      </c>
      <c r="D167" s="8"/>
      <c r="E167" s="8"/>
    </row>
    <row r="168" spans="1:5" s="1" customFormat="1">
      <c r="A168" s="14" t="s">
        <v>150</v>
      </c>
      <c r="B168" s="13">
        <v>0</v>
      </c>
      <c r="C168" s="13">
        <v>0</v>
      </c>
      <c r="D168" s="8"/>
      <c r="E168" s="8"/>
    </row>
    <row r="169" spans="1:5" s="1" customFormat="1">
      <c r="A169" s="14" t="s">
        <v>151</v>
      </c>
      <c r="B169" s="13">
        <v>0</v>
      </c>
      <c r="C169" s="13">
        <v>0</v>
      </c>
      <c r="D169" s="8"/>
      <c r="E169" s="8"/>
    </row>
    <row r="170" spans="1:5" s="1" customFormat="1">
      <c r="A170" s="14" t="s">
        <v>152</v>
      </c>
      <c r="B170" s="13">
        <v>0</v>
      </c>
      <c r="C170" s="13">
        <v>41</v>
      </c>
      <c r="D170" s="8"/>
      <c r="E170" s="8"/>
    </row>
    <row r="171" spans="1:5" s="1" customFormat="1">
      <c r="A171" s="14" t="s">
        <v>153</v>
      </c>
      <c r="B171" s="13">
        <v>0</v>
      </c>
      <c r="C171" s="13">
        <v>0</v>
      </c>
      <c r="D171" s="8"/>
      <c r="E171" s="8"/>
    </row>
    <row r="172" spans="1:5" s="1" customFormat="1">
      <c r="A172" s="12" t="s">
        <v>154</v>
      </c>
      <c r="B172" s="13">
        <f t="shared" ref="B172" si="17">SUM(B173:B175)</f>
        <v>0</v>
      </c>
      <c r="C172" s="13">
        <v>2394</v>
      </c>
      <c r="D172" s="8"/>
      <c r="E172" s="8">
        <v>3.7939778129952457</v>
      </c>
    </row>
    <row r="173" spans="1:5" s="1" customFormat="1">
      <c r="A173" s="14" t="s">
        <v>155</v>
      </c>
      <c r="B173" s="13">
        <v>0</v>
      </c>
      <c r="C173" s="13">
        <v>1239</v>
      </c>
      <c r="D173" s="8"/>
      <c r="E173" s="8">
        <v>12.39</v>
      </c>
    </row>
    <row r="174" spans="1:5" s="1" customFormat="1">
      <c r="A174" s="14" t="s">
        <v>156</v>
      </c>
      <c r="B174" s="13">
        <v>0</v>
      </c>
      <c r="C174" s="13">
        <v>0</v>
      </c>
      <c r="D174" s="8"/>
      <c r="E174" s="8"/>
    </row>
    <row r="175" spans="1:5" s="1" customFormat="1">
      <c r="A175" s="14" t="s">
        <v>157</v>
      </c>
      <c r="B175" s="13">
        <v>0</v>
      </c>
      <c r="C175" s="13">
        <v>1155</v>
      </c>
      <c r="D175" s="8"/>
      <c r="E175" s="8">
        <v>2.1751412429378529</v>
      </c>
    </row>
    <row r="176" spans="1:5" s="1" customFormat="1">
      <c r="A176" s="12" t="s">
        <v>158</v>
      </c>
      <c r="B176" s="13">
        <f t="shared" ref="B176" si="18">SUM(B177:B181)</f>
        <v>0</v>
      </c>
      <c r="C176" s="13">
        <v>0</v>
      </c>
      <c r="D176" s="8"/>
      <c r="E176" s="8"/>
    </row>
    <row r="177" spans="1:5" s="1" customFormat="1">
      <c r="A177" s="14" t="s">
        <v>159</v>
      </c>
      <c r="B177" s="13">
        <v>0</v>
      </c>
      <c r="C177" s="13">
        <v>0</v>
      </c>
      <c r="D177" s="8"/>
      <c r="E177" s="8"/>
    </row>
    <row r="178" spans="1:5" s="1" customFormat="1">
      <c r="A178" s="14" t="s">
        <v>160</v>
      </c>
      <c r="B178" s="13">
        <v>0</v>
      </c>
      <c r="C178" s="13">
        <v>0</v>
      </c>
      <c r="D178" s="8"/>
      <c r="E178" s="8"/>
    </row>
    <row r="179" spans="1:5" s="1" customFormat="1">
      <c r="A179" s="14" t="s">
        <v>161</v>
      </c>
      <c r="B179" s="13">
        <v>0</v>
      </c>
      <c r="C179" s="13">
        <v>0</v>
      </c>
      <c r="D179" s="8"/>
      <c r="E179" s="8"/>
    </row>
    <row r="180" spans="1:5" s="1" customFormat="1">
      <c r="A180" s="14" t="s">
        <v>162</v>
      </c>
      <c r="B180" s="13">
        <v>0</v>
      </c>
      <c r="C180" s="13">
        <v>0</v>
      </c>
      <c r="D180" s="8"/>
      <c r="E180" s="8"/>
    </row>
    <row r="181" spans="1:5" s="1" customFormat="1">
      <c r="A181" s="14" t="s">
        <v>163</v>
      </c>
      <c r="B181" s="13">
        <v>0</v>
      </c>
      <c r="C181" s="13">
        <v>0</v>
      </c>
      <c r="D181" s="8"/>
      <c r="E181" s="8"/>
    </row>
    <row r="182" spans="1:5" s="1" customFormat="1">
      <c r="A182" s="12" t="s">
        <v>164</v>
      </c>
      <c r="B182" s="13">
        <f t="shared" ref="B182" si="19">SUM(B183:B191)</f>
        <v>0</v>
      </c>
      <c r="C182" s="13">
        <v>0</v>
      </c>
      <c r="D182" s="8"/>
      <c r="E182" s="8"/>
    </row>
    <row r="183" spans="1:5" s="1" customFormat="1">
      <c r="A183" s="14" t="s">
        <v>165</v>
      </c>
      <c r="B183" s="13">
        <v>0</v>
      </c>
      <c r="C183" s="13">
        <v>0</v>
      </c>
      <c r="D183" s="8"/>
      <c r="E183" s="8"/>
    </row>
    <row r="184" spans="1:5" s="1" customFormat="1">
      <c r="A184" s="14" t="s">
        <v>166</v>
      </c>
      <c r="B184" s="13">
        <v>0</v>
      </c>
      <c r="C184" s="13">
        <v>0</v>
      </c>
      <c r="D184" s="8"/>
      <c r="E184" s="8"/>
    </row>
    <row r="185" spans="1:5" s="1" customFormat="1">
      <c r="A185" s="14" t="s">
        <v>203</v>
      </c>
      <c r="B185" s="13">
        <v>0</v>
      </c>
      <c r="C185" s="13">
        <v>0</v>
      </c>
      <c r="D185" s="8"/>
      <c r="E185" s="8"/>
    </row>
    <row r="186" spans="1:5" s="1" customFormat="1">
      <c r="A186" s="14" t="s">
        <v>204</v>
      </c>
      <c r="B186" s="13">
        <v>0</v>
      </c>
      <c r="C186" s="13">
        <v>0</v>
      </c>
      <c r="D186" s="8"/>
      <c r="E186" s="8"/>
    </row>
    <row r="187" spans="1:5" s="1" customFormat="1">
      <c r="A187" s="14" t="s">
        <v>167</v>
      </c>
      <c r="B187" s="13">
        <v>0</v>
      </c>
      <c r="C187" s="13">
        <v>0</v>
      </c>
      <c r="D187" s="8"/>
      <c r="E187" s="8"/>
    </row>
    <row r="188" spans="1:5" s="1" customFormat="1">
      <c r="A188" s="14" t="s">
        <v>132</v>
      </c>
      <c r="B188" s="13">
        <v>0</v>
      </c>
      <c r="C188" s="13">
        <v>0</v>
      </c>
      <c r="D188" s="8"/>
      <c r="E188" s="8"/>
    </row>
    <row r="189" spans="1:5" s="1" customFormat="1">
      <c r="A189" s="14" t="s">
        <v>168</v>
      </c>
      <c r="B189" s="13">
        <v>0</v>
      </c>
      <c r="C189" s="13">
        <v>0</v>
      </c>
      <c r="D189" s="8"/>
      <c r="E189" s="8"/>
    </row>
    <row r="190" spans="1:5" s="1" customFormat="1">
      <c r="A190" s="14" t="s">
        <v>169</v>
      </c>
      <c r="B190" s="13">
        <v>0</v>
      </c>
      <c r="C190" s="13">
        <v>0</v>
      </c>
      <c r="D190" s="8"/>
      <c r="E190" s="8"/>
    </row>
    <row r="191" spans="1:5" s="1" customFormat="1">
      <c r="A191" s="14" t="s">
        <v>170</v>
      </c>
      <c r="B191" s="13">
        <v>0</v>
      </c>
      <c r="C191" s="13">
        <v>0</v>
      </c>
      <c r="D191" s="8"/>
      <c r="E191" s="8"/>
    </row>
    <row r="192" spans="1:5" s="1" customFormat="1">
      <c r="A192" s="12" t="s">
        <v>171</v>
      </c>
      <c r="B192" s="13">
        <f t="shared" ref="B192" si="20">SUM(B193:B195)</f>
        <v>784</v>
      </c>
      <c r="C192" s="13">
        <v>913</v>
      </c>
      <c r="D192" s="8">
        <f t="shared" si="13"/>
        <v>1.1645408163265305</v>
      </c>
      <c r="E192" s="8">
        <v>0.53705882352941181</v>
      </c>
    </row>
    <row r="193" spans="1:5" s="1" customFormat="1">
      <c r="A193" s="14" t="s">
        <v>172</v>
      </c>
      <c r="B193" s="13">
        <v>784</v>
      </c>
      <c r="C193" s="13">
        <v>913</v>
      </c>
      <c r="D193" s="8">
        <f t="shared" si="13"/>
        <v>1.1645408163265305</v>
      </c>
      <c r="E193" s="8">
        <v>0.53705882352941181</v>
      </c>
    </row>
    <row r="194" spans="1:5" s="1" customFormat="1">
      <c r="A194" s="14" t="s">
        <v>173</v>
      </c>
      <c r="B194" s="13">
        <v>0</v>
      </c>
      <c r="C194" s="13">
        <v>0</v>
      </c>
      <c r="D194" s="8"/>
      <c r="E194" s="8"/>
    </row>
    <row r="195" spans="1:5" s="1" customFormat="1">
      <c r="A195" s="14" t="s">
        <v>174</v>
      </c>
      <c r="B195" s="13">
        <v>0</v>
      </c>
      <c r="C195" s="13">
        <v>0</v>
      </c>
      <c r="D195" s="8"/>
      <c r="E195" s="8"/>
    </row>
    <row r="196" spans="1:5" s="1" customFormat="1">
      <c r="A196" s="12" t="s">
        <v>175</v>
      </c>
      <c r="B196" s="13">
        <f t="shared" ref="B196" si="21">SUM(B197:B199)</f>
        <v>5036</v>
      </c>
      <c r="C196" s="13">
        <v>37056</v>
      </c>
      <c r="D196" s="8">
        <f t="shared" si="13"/>
        <v>7.3582208101667987</v>
      </c>
      <c r="E196" s="8">
        <v>2.1557973122345686</v>
      </c>
    </row>
    <row r="197" spans="1:5" s="1" customFormat="1">
      <c r="A197" s="14" t="s">
        <v>176</v>
      </c>
      <c r="B197" s="13">
        <v>0</v>
      </c>
      <c r="C197" s="13">
        <v>19526</v>
      </c>
      <c r="D197" s="8"/>
      <c r="E197" s="8">
        <v>2.1116037633827189</v>
      </c>
    </row>
    <row r="198" spans="1:5" s="1" customFormat="1">
      <c r="A198" s="14" t="s">
        <v>177</v>
      </c>
      <c r="B198" s="13">
        <v>5036</v>
      </c>
      <c r="C198" s="13">
        <v>11352</v>
      </c>
      <c r="D198" s="8">
        <f t="shared" ref="D198:D225" si="22">C198/B198</f>
        <v>2.2541699761715646</v>
      </c>
      <c r="E198" s="8">
        <v>1.4293628808864265</v>
      </c>
    </row>
    <row r="199" spans="1:5" s="1" customFormat="1">
      <c r="A199" s="14" t="s">
        <v>178</v>
      </c>
      <c r="B199" s="13">
        <v>0</v>
      </c>
      <c r="C199" s="13">
        <v>6178</v>
      </c>
      <c r="D199" s="8"/>
      <c r="E199" s="8"/>
    </row>
    <row r="200" spans="1:5" s="1" customFormat="1">
      <c r="A200" s="12" t="s">
        <v>179</v>
      </c>
      <c r="B200" s="13">
        <f t="shared" ref="B200" si="23">SUM(B201:B204)</f>
        <v>0</v>
      </c>
      <c r="C200" s="13">
        <v>0</v>
      </c>
      <c r="D200" s="8"/>
      <c r="E200" s="8"/>
    </row>
    <row r="201" spans="1:5" s="1" customFormat="1">
      <c r="A201" s="14" t="s">
        <v>180</v>
      </c>
      <c r="B201" s="13">
        <v>0</v>
      </c>
      <c r="C201" s="13">
        <v>0</v>
      </c>
      <c r="D201" s="8"/>
      <c r="E201" s="8"/>
    </row>
    <row r="202" spans="1:5" s="1" customFormat="1">
      <c r="A202" s="14" t="s">
        <v>181</v>
      </c>
      <c r="B202" s="13">
        <v>0</v>
      </c>
      <c r="C202" s="13">
        <v>0</v>
      </c>
      <c r="D202" s="8"/>
      <c r="E202" s="8"/>
    </row>
    <row r="203" spans="1:5" s="1" customFormat="1">
      <c r="A203" s="14" t="s">
        <v>182</v>
      </c>
      <c r="B203" s="13">
        <v>0</v>
      </c>
      <c r="C203" s="13">
        <v>0</v>
      </c>
      <c r="D203" s="8"/>
      <c r="E203" s="8"/>
    </row>
    <row r="204" spans="1:5" s="1" customFormat="1">
      <c r="A204" s="14" t="s">
        <v>183</v>
      </c>
      <c r="B204" s="13">
        <v>0</v>
      </c>
      <c r="C204" s="13">
        <v>0</v>
      </c>
      <c r="D204" s="8"/>
      <c r="E204" s="8"/>
    </row>
    <row r="205" spans="1:5" s="1" customFormat="1">
      <c r="A205" s="12" t="s">
        <v>184</v>
      </c>
      <c r="B205" s="13">
        <f t="shared" ref="B205" si="24">SUM(B206:B212)</f>
        <v>1833</v>
      </c>
      <c r="C205" s="13">
        <v>5408</v>
      </c>
      <c r="D205" s="8">
        <f t="shared" si="22"/>
        <v>2.9503546099290778</v>
      </c>
      <c r="E205" s="8">
        <v>2.384479717813051</v>
      </c>
    </row>
    <row r="206" spans="1:5" ht="13.5">
      <c r="A206" s="14" t="s">
        <v>185</v>
      </c>
      <c r="B206" s="13">
        <v>933</v>
      </c>
      <c r="C206" s="13">
        <v>4442</v>
      </c>
      <c r="D206" s="8">
        <f t="shared" si="22"/>
        <v>4.760986066452304</v>
      </c>
      <c r="E206" s="8">
        <v>2.907068062827225</v>
      </c>
    </row>
    <row r="207" spans="1:5" ht="13.5">
      <c r="A207" s="14" t="s">
        <v>205</v>
      </c>
      <c r="B207" s="13">
        <v>900</v>
      </c>
      <c r="C207" s="13">
        <v>860</v>
      </c>
      <c r="D207" s="8">
        <f t="shared" si="22"/>
        <v>0.9555555555555556</v>
      </c>
      <c r="E207" s="10">
        <v>1.1168831168831168</v>
      </c>
    </row>
    <row r="208" spans="1:5" ht="13.5">
      <c r="A208" s="14" t="s">
        <v>206</v>
      </c>
      <c r="B208" s="13">
        <v>0</v>
      </c>
      <c r="C208" s="13">
        <v>0</v>
      </c>
      <c r="D208" s="8"/>
      <c r="E208" s="10"/>
    </row>
    <row r="209" spans="1:5" ht="13.5">
      <c r="A209" s="14" t="s">
        <v>186</v>
      </c>
      <c r="B209" s="13">
        <v>0</v>
      </c>
      <c r="C209" s="13">
        <v>0</v>
      </c>
      <c r="D209" s="8"/>
      <c r="E209" s="10"/>
    </row>
    <row r="210" spans="1:5" ht="13.5">
      <c r="A210" s="14" t="s">
        <v>187</v>
      </c>
      <c r="B210" s="13">
        <v>0</v>
      </c>
      <c r="C210" s="13">
        <v>106</v>
      </c>
      <c r="D210" s="8"/>
      <c r="E210" s="10"/>
    </row>
    <row r="211" spans="1:5" ht="13.5">
      <c r="A211" s="14" t="s">
        <v>188</v>
      </c>
      <c r="B211" s="13">
        <v>0</v>
      </c>
      <c r="C211" s="13">
        <v>0</v>
      </c>
      <c r="D211" s="8"/>
      <c r="E211" s="10"/>
    </row>
    <row r="212" spans="1:5" ht="13.5">
      <c r="A212" s="14" t="s">
        <v>189</v>
      </c>
      <c r="B212" s="13">
        <v>0</v>
      </c>
      <c r="C212" s="13">
        <v>0</v>
      </c>
      <c r="D212" s="8"/>
      <c r="E212" s="10"/>
    </row>
    <row r="213" spans="1:5" ht="13.5">
      <c r="A213" s="12" t="s">
        <v>190</v>
      </c>
      <c r="B213" s="13">
        <v>3000</v>
      </c>
      <c r="C213" s="13">
        <v>0</v>
      </c>
      <c r="D213" s="8"/>
      <c r="E213" s="10"/>
    </row>
    <row r="214" spans="1:5" ht="13.5">
      <c r="A214" s="12" t="s">
        <v>191</v>
      </c>
      <c r="B214" s="13">
        <f t="shared" ref="B214" si="25">SUM(B215:B216)</f>
        <v>962</v>
      </c>
      <c r="C214" s="13">
        <v>22833</v>
      </c>
      <c r="D214" s="8">
        <f t="shared" si="22"/>
        <v>23.734927234927234</v>
      </c>
      <c r="E214" s="10">
        <v>4.2353923205342241</v>
      </c>
    </row>
    <row r="215" spans="1:5" ht="13.5">
      <c r="A215" s="14" t="s">
        <v>192</v>
      </c>
      <c r="B215" s="13">
        <v>0</v>
      </c>
      <c r="C215" s="13">
        <v>0</v>
      </c>
      <c r="D215" s="8"/>
      <c r="E215" s="10"/>
    </row>
    <row r="216" spans="1:5" ht="13.5">
      <c r="A216" s="14" t="s">
        <v>193</v>
      </c>
      <c r="B216" s="13">
        <v>962</v>
      </c>
      <c r="C216" s="13">
        <v>22833</v>
      </c>
      <c r="D216" s="8">
        <f t="shared" si="22"/>
        <v>23.734927234927234</v>
      </c>
      <c r="E216" s="10">
        <v>4.2353923205342241</v>
      </c>
    </row>
    <row r="217" spans="1:5" ht="13.5">
      <c r="A217" s="12" t="s">
        <v>194</v>
      </c>
      <c r="B217" s="13">
        <f t="shared" ref="B217" si="26">SUM(B218:B220)</f>
        <v>9330</v>
      </c>
      <c r="C217" s="13">
        <v>7273</v>
      </c>
      <c r="D217" s="8">
        <f t="shared" si="22"/>
        <v>0.77952840300107185</v>
      </c>
      <c r="E217" s="10">
        <v>1.0698734922035893</v>
      </c>
    </row>
    <row r="218" spans="1:5" ht="13.5">
      <c r="A218" s="14" t="s">
        <v>222</v>
      </c>
      <c r="B218" s="13">
        <v>0</v>
      </c>
      <c r="C218" s="13">
        <v>0</v>
      </c>
      <c r="D218" s="8"/>
      <c r="E218" s="10"/>
    </row>
    <row r="219" spans="1:5" ht="13.5">
      <c r="A219" s="14" t="s">
        <v>223</v>
      </c>
      <c r="B219" s="13">
        <v>0</v>
      </c>
      <c r="C219" s="13">
        <v>0</v>
      </c>
      <c r="D219" s="8"/>
      <c r="E219" s="10"/>
    </row>
    <row r="220" spans="1:5" ht="13.5">
      <c r="A220" s="14" t="s">
        <v>195</v>
      </c>
      <c r="B220" s="13">
        <v>9330</v>
      </c>
      <c r="C220" s="13">
        <v>7273</v>
      </c>
      <c r="D220" s="8">
        <f t="shared" si="22"/>
        <v>0.77952840300107185</v>
      </c>
      <c r="E220" s="10">
        <v>1.0698734922035893</v>
      </c>
    </row>
    <row r="221" spans="1:5" ht="13.5">
      <c r="A221" s="12" t="s">
        <v>196</v>
      </c>
      <c r="B221" s="13">
        <f t="shared" ref="B221" si="27">SUM(B222:B224)</f>
        <v>0</v>
      </c>
      <c r="C221" s="13">
        <v>0</v>
      </c>
      <c r="D221" s="8"/>
      <c r="E221" s="10"/>
    </row>
    <row r="222" spans="1:5" ht="13.5">
      <c r="A222" s="14" t="s">
        <v>224</v>
      </c>
      <c r="B222" s="13">
        <v>0</v>
      </c>
      <c r="C222" s="13">
        <v>0</v>
      </c>
      <c r="D222" s="8"/>
      <c r="E222" s="10"/>
    </row>
    <row r="223" spans="1:5" ht="13.5">
      <c r="A223" s="14" t="s">
        <v>225</v>
      </c>
      <c r="B223" s="13">
        <v>0</v>
      </c>
      <c r="C223" s="13">
        <v>0</v>
      </c>
      <c r="D223" s="8"/>
      <c r="E223" s="10"/>
    </row>
    <row r="224" spans="1:5" ht="13.5">
      <c r="A224" s="14" t="s">
        <v>197</v>
      </c>
      <c r="B224" s="13">
        <v>0</v>
      </c>
      <c r="C224" s="13">
        <v>0</v>
      </c>
      <c r="D224" s="8"/>
      <c r="E224" s="10"/>
    </row>
    <row r="225" spans="1:5" ht="13.5">
      <c r="A225" s="16" t="s">
        <v>226</v>
      </c>
      <c r="B225" s="16">
        <v>148358</v>
      </c>
      <c r="C225" s="16">
        <v>380766</v>
      </c>
      <c r="D225" s="8">
        <f t="shared" si="22"/>
        <v>2.5665350031680125</v>
      </c>
      <c r="E225" s="17">
        <v>1.6732774645473443</v>
      </c>
    </row>
  </sheetData>
  <mergeCells count="7">
    <mergeCell ref="A1:E1"/>
    <mergeCell ref="D3:D4"/>
    <mergeCell ref="E3:E4"/>
    <mergeCell ref="A2:C2"/>
    <mergeCell ref="A3:A4"/>
    <mergeCell ref="B3:B4"/>
    <mergeCell ref="C3:C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2024-04-09T08:51:58Z</dcterms:modified>
</cp:coreProperties>
</file>