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4895" windowHeight="7815"/>
  </bookViews>
  <sheets>
    <sheet name="收入" sheetId="1" r:id="rId1"/>
    <sheet name="支出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4" i="1"/>
  <c r="C22" s="1"/>
  <c r="C15"/>
  <c r="C5"/>
  <c r="E24"/>
  <c r="E22" s="1"/>
  <c r="D31" i="2"/>
  <c r="D27"/>
  <c r="D26" s="1"/>
  <c r="D25"/>
  <c r="B25"/>
  <c r="B31" s="1"/>
  <c r="E15" i="1"/>
  <c r="E5"/>
  <c r="B24"/>
  <c r="B22" s="1"/>
  <c r="B15"/>
  <c r="B5"/>
  <c r="C21" l="1"/>
  <c r="C33"/>
  <c r="E21"/>
  <c r="E33" s="1"/>
  <c r="B21"/>
  <c r="B33" s="1"/>
</calcChain>
</file>

<file path=xl/sharedStrings.xml><?xml version="1.0" encoding="utf-8"?>
<sst xmlns="http://schemas.openxmlformats.org/spreadsheetml/2006/main" count="132" uniqueCount="71">
  <si>
    <t>单位:万元</t>
  </si>
  <si>
    <t>收入项目</t>
  </si>
  <si>
    <t>预算数</t>
  </si>
  <si>
    <t>一、税收收入</t>
  </si>
  <si>
    <t xml:space="preserve">  增值税</t>
  </si>
  <si>
    <t xml:space="preserve">  营业税</t>
  </si>
  <si>
    <t xml:space="preserve">  企业所得税</t>
  </si>
  <si>
    <t xml:space="preserve">  个人所得税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</si>
  <si>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</si>
  <si>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</si>
  <si>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</si>
  <si>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</si>
  <si>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</si>
  <si>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>二、非税收入</t>
  </si>
  <si>
    <t xml:space="preserve">  行政事业性收费收入</t>
  </si>
  <si>
    <t xml:space="preserve">  国有资源有偿使用收入</t>
  </si>
  <si>
    <t xml:space="preserve">  罚没收入</t>
  </si>
  <si>
    <t xml:space="preserve">  其它收入</t>
  </si>
  <si>
    <t>收入小计</t>
  </si>
  <si>
    <t>转移性收入</t>
  </si>
  <si>
    <t xml:space="preserve">  所得税基数返还收入</t>
  </si>
  <si>
    <t xml:space="preserve">       均衡性转移支付收入</t>
  </si>
  <si>
    <t xml:space="preserve">       调整工资转移支付补助收入</t>
  </si>
  <si>
    <t xml:space="preserve">       农村综合改革转移支付收入</t>
  </si>
  <si>
    <t xml:space="preserve">       企事业单位划转补助收入</t>
  </si>
  <si>
    <t xml:space="preserve">       义务教育转移支付收入</t>
  </si>
  <si>
    <t xml:space="preserve">       其他一般性转移支付收入</t>
  </si>
  <si>
    <t xml:space="preserve">       固定数额补助收入</t>
  </si>
  <si>
    <t xml:space="preserve"> </t>
  </si>
  <si>
    <t>收入合计</t>
  </si>
  <si>
    <t>调整前</t>
    <phoneticPr fontId="2" type="noConversion"/>
  </si>
  <si>
    <t>调整后</t>
    <phoneticPr fontId="2" type="noConversion"/>
  </si>
  <si>
    <t>备注</t>
    <phoneticPr fontId="2" type="noConversion"/>
  </si>
  <si>
    <t>支出项目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</si>
  <si>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</si>
  <si>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</si>
  <si>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</si>
  <si>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</si>
  <si>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</si>
  <si>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</si>
  <si>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</si>
  <si>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</si>
  <si>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九、医疗卫生</t>
  </si>
  <si>
    <t>十、环境保护</t>
  </si>
  <si>
    <t>十一、城乡社区事务</t>
  </si>
  <si>
    <t>十二、农林水事务</t>
  </si>
  <si>
    <t>十三、交通运输</t>
  </si>
  <si>
    <t>十四、资源勘探电力信息等事务</t>
  </si>
  <si>
    <t>十五、商业服务业等事务</t>
  </si>
  <si>
    <t>十六、住房保障支出</t>
  </si>
  <si>
    <t>十七、其他支出</t>
  </si>
  <si>
    <t>十八、债务付息支出</t>
    <phoneticPr fontId="3" type="noConversion"/>
  </si>
  <si>
    <t>十九、总预备费</t>
    <phoneticPr fontId="3" type="noConversion"/>
  </si>
  <si>
    <t xml:space="preserve">支出小计 </t>
  </si>
  <si>
    <t>转移性支出</t>
  </si>
  <si>
    <t xml:space="preserve">  上解上级支出</t>
  </si>
  <si>
    <t xml:space="preserve">      体制上解支出</t>
  </si>
  <si>
    <t xml:space="preserve">      专项上解支出</t>
  </si>
  <si>
    <t>支出合计</t>
  </si>
  <si>
    <t>政府采购资金3000万元调减1000万元</t>
    <phoneticPr fontId="2" type="noConversion"/>
  </si>
  <si>
    <t>检法两院上划调减5900万元</t>
    <phoneticPr fontId="2" type="noConversion"/>
  </si>
  <si>
    <t>调减预留退休人员社保发放工资15600万元</t>
    <phoneticPr fontId="2" type="noConversion"/>
  </si>
  <si>
    <t>因财政收入进行调整，相应地按比例测算预备费，调减1000万元</t>
    <phoneticPr fontId="2" type="noConversion"/>
  </si>
  <si>
    <t>按上解支出测算方法进行测算，调减820万元</t>
    <phoneticPr fontId="2" type="noConversion"/>
  </si>
  <si>
    <t>2017年兴庆区一般公共预算支出调整简表</t>
    <phoneticPr fontId="3" type="noConversion"/>
  </si>
  <si>
    <t>2017年兴庆区一般公共预算收入调整简表</t>
    <phoneticPr fontId="3" type="noConversion"/>
  </si>
  <si>
    <t>调整后的基数</t>
    <phoneticPr fontId="2" type="noConversion"/>
  </si>
  <si>
    <t>测算2017年收入情况</t>
    <phoneticPr fontId="2" type="noConversion"/>
  </si>
  <si>
    <t>收入完成数</t>
    <phoneticPr fontId="2" type="noConversion"/>
  </si>
  <si>
    <t>2016年情况</t>
    <phoneticPr fontId="2" type="noConversion"/>
  </si>
  <si>
    <t xml:space="preserve">  一般性转移支付收入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</si>
</sst>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9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2" borderId="1" xfId="0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1" fontId="13" fillId="0" borderId="1" xfId="0" applyNumberFormat="1" applyFont="1" applyFill="1" applyBorder="1" applyAlignment="1" applyProtection="1">
      <alignment vertical="center"/>
      <protection locked="0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D5" sqref="D5"/>
    </sheetView>
  </sheetViews>
  <sheetFormatPr defaultRowHeight="13.5"/>
  <cols>
    <col min="1" max="1" width="29" bestFit="1" customWidth="1"/>
    <col min="2" max="2" width="8.125" bestFit="1" customWidth="1"/>
    <col min="3" max="3" width="8.125" customWidth="1"/>
    <col min="4" max="4" width="29" bestFit="1" customWidth="1"/>
  </cols>
  <sheetData>
    <row r="1" spans="1:6" ht="22.5">
      <c r="A1" s="16" t="s">
        <v>65</v>
      </c>
      <c r="B1" s="17"/>
      <c r="C1" s="17"/>
      <c r="D1" s="17"/>
      <c r="E1" s="17"/>
      <c r="F1" s="17"/>
    </row>
    <row r="2" spans="1:6">
      <c r="A2" s="1"/>
      <c r="B2" s="11"/>
      <c r="C2" s="11"/>
      <c r="F2" s="11" t="s">
        <v>0</v>
      </c>
    </row>
    <row r="3" spans="1:6" ht="21.75" customHeight="1">
      <c r="A3" s="23" t="s">
        <v>69</v>
      </c>
      <c r="B3" s="24"/>
      <c r="C3" s="25"/>
      <c r="D3" s="23" t="s">
        <v>67</v>
      </c>
      <c r="E3" s="25"/>
      <c r="F3" s="3" t="s">
        <v>32</v>
      </c>
    </row>
    <row r="4" spans="1:6" ht="28.5">
      <c r="A4" s="5" t="s">
        <v>1</v>
      </c>
      <c r="B4" s="22" t="s">
        <v>68</v>
      </c>
      <c r="C4" s="22" t="s">
        <v>66</v>
      </c>
      <c r="D4" s="5" t="s">
        <v>1</v>
      </c>
      <c r="E4" s="5" t="s">
        <v>2</v>
      </c>
      <c r="F4" s="3"/>
    </row>
    <row r="5" spans="1:6" ht="21.75" customHeight="1">
      <c r="A5" s="26" t="s">
        <v>3</v>
      </c>
      <c r="B5" s="2">
        <f>SUM(B6:B14)</f>
        <v>85869</v>
      </c>
      <c r="C5" s="2">
        <f>SUM(C6:C14)</f>
        <v>72469</v>
      </c>
      <c r="D5" s="32" t="s">
        <v>3</v>
      </c>
      <c r="E5" s="3">
        <f>SUM(E6:E14)</f>
        <v>106000</v>
      </c>
      <c r="F5" s="3"/>
    </row>
    <row r="6" spans="1:6" ht="21.75" customHeight="1">
      <c r="A6" s="27" t="s">
        <v>4</v>
      </c>
      <c r="B6" s="2">
        <v>20946</v>
      </c>
      <c r="C6" s="2">
        <v>20946</v>
      </c>
      <c r="D6" s="30" t="s">
        <v>4</v>
      </c>
      <c r="E6" s="3">
        <v>39500</v>
      </c>
      <c r="F6" s="3"/>
    </row>
    <row r="7" spans="1:6" ht="21.75" customHeight="1">
      <c r="A7" s="28" t="s">
        <v>5</v>
      </c>
      <c r="B7" s="2">
        <v>16856</v>
      </c>
      <c r="C7" s="2">
        <v>3456</v>
      </c>
      <c r="D7" s="35" t="s">
        <v>5</v>
      </c>
      <c r="E7" s="3"/>
      <c r="F7" s="3"/>
    </row>
    <row r="8" spans="1:6" ht="21.75" customHeight="1">
      <c r="A8" s="28" t="s">
        <v>6</v>
      </c>
      <c r="B8" s="2">
        <v>7452</v>
      </c>
      <c r="C8" s="2">
        <v>7452</v>
      </c>
      <c r="D8" s="35" t="s">
        <v>6</v>
      </c>
      <c r="E8" s="3">
        <v>9500</v>
      </c>
      <c r="F8" s="3"/>
    </row>
    <row r="9" spans="1:6" ht="21.75" customHeight="1">
      <c r="A9" s="28" t="s">
        <v>7</v>
      </c>
      <c r="B9" s="2">
        <v>3285</v>
      </c>
      <c r="C9" s="2">
        <v>3285</v>
      </c>
      <c r="D9" s="35" t="s">
        <v>7</v>
      </c>
      <c r="E9" s="3">
        <v>5200</v>
      </c>
      <c r="F9" s="3"/>
    </row>
    <row r="10" spans="1:6" ht="21.75" customHeight="1">
      <c r="A10" s="28" t="s">
        <v>8</v>
      </c>
      <c r="B10" s="2">
        <v>15645</v>
      </c>
      <c r="C10" s="2">
        <v>15645</v>
      </c>
      <c r="D10" s="35" t="s">
        <v>8</v>
      </c>
      <c r="E10" s="3">
        <v>19310</v>
      </c>
      <c r="F10" s="3"/>
    </row>
    <row r="11" spans="1:6" ht="21.75" customHeight="1">
      <c r="A11" s="28" t="s">
        <v>9</v>
      </c>
      <c r="B11" s="2">
        <v>9013</v>
      </c>
      <c r="C11" s="2">
        <v>9013</v>
      </c>
      <c r="D11" s="35" t="s">
        <v>9</v>
      </c>
      <c r="E11" s="3">
        <v>13000</v>
      </c>
      <c r="F11" s="3"/>
    </row>
    <row r="12" spans="1:6" ht="21.75" customHeight="1">
      <c r="A12" s="28" t="s">
        <v>10</v>
      </c>
      <c r="B12" s="2">
        <v>6480</v>
      </c>
      <c r="C12" s="2">
        <v>6480</v>
      </c>
      <c r="D12" s="35" t="s">
        <v>10</v>
      </c>
      <c r="E12" s="3">
        <v>10000</v>
      </c>
      <c r="F12" s="3"/>
    </row>
    <row r="13" spans="1:6" ht="21.75" customHeight="1">
      <c r="A13" s="28" t="s">
        <v>11</v>
      </c>
      <c r="B13" s="2">
        <v>3125</v>
      </c>
      <c r="C13" s="2">
        <v>3125</v>
      </c>
      <c r="D13" s="35" t="s">
        <v>11</v>
      </c>
      <c r="E13" s="3">
        <v>5490</v>
      </c>
      <c r="F13" s="3"/>
    </row>
    <row r="14" spans="1:6" ht="21.75" customHeight="1">
      <c r="A14" s="28" t="s">
        <v>12</v>
      </c>
      <c r="B14" s="2">
        <v>3067</v>
      </c>
      <c r="C14" s="2">
        <v>3067</v>
      </c>
      <c r="D14" s="35" t="s">
        <v>12</v>
      </c>
      <c r="E14" s="3">
        <v>4000</v>
      </c>
      <c r="F14" s="3"/>
    </row>
    <row r="15" spans="1:6" ht="21.75" customHeight="1">
      <c r="A15" s="26" t="s">
        <v>13</v>
      </c>
      <c r="B15" s="2">
        <f>SUM(B16:B19)</f>
        <v>55097</v>
      </c>
      <c r="C15" s="2">
        <f>SUM(C16:C19)</f>
        <v>49097</v>
      </c>
      <c r="D15" s="32" t="s">
        <v>13</v>
      </c>
      <c r="E15" s="3">
        <f>SUM(E16:E19)</f>
        <v>26000</v>
      </c>
      <c r="F15" s="3"/>
    </row>
    <row r="16" spans="1:6" ht="21.75" customHeight="1">
      <c r="A16" s="29" t="s">
        <v>14</v>
      </c>
      <c r="B16" s="2">
        <v>6675</v>
      </c>
      <c r="C16" s="2">
        <v>1675</v>
      </c>
      <c r="D16" s="36" t="s">
        <v>14</v>
      </c>
      <c r="E16" s="3">
        <v>6000</v>
      </c>
      <c r="F16" s="3"/>
    </row>
    <row r="17" spans="1:6" ht="21.75" customHeight="1">
      <c r="A17" s="28" t="s">
        <v>15</v>
      </c>
      <c r="B17" s="2">
        <v>46526</v>
      </c>
      <c r="C17" s="2">
        <v>46526</v>
      </c>
      <c r="D17" s="35" t="s">
        <v>15</v>
      </c>
      <c r="E17" s="3">
        <v>16000</v>
      </c>
      <c r="F17" s="3"/>
    </row>
    <row r="18" spans="1:6" ht="21.75" customHeight="1">
      <c r="A18" s="29" t="s">
        <v>16</v>
      </c>
      <c r="B18" s="2">
        <v>1492</v>
      </c>
      <c r="C18" s="2">
        <v>492</v>
      </c>
      <c r="D18" s="36" t="s">
        <v>16</v>
      </c>
      <c r="E18" s="3">
        <v>3000</v>
      </c>
      <c r="F18" s="3"/>
    </row>
    <row r="19" spans="1:6" ht="21.75" customHeight="1">
      <c r="A19" s="28" t="s">
        <v>17</v>
      </c>
      <c r="B19" s="2">
        <v>404</v>
      </c>
      <c r="C19" s="2">
        <v>404</v>
      </c>
      <c r="D19" s="35" t="s">
        <v>17</v>
      </c>
      <c r="E19" s="3">
        <v>1000</v>
      </c>
      <c r="F19" s="3"/>
    </row>
    <row r="20" spans="1:6" ht="21.75" customHeight="1">
      <c r="A20" s="30"/>
      <c r="B20" s="4"/>
      <c r="C20" s="4"/>
      <c r="D20" s="30"/>
      <c r="E20" s="3"/>
      <c r="F20" s="3"/>
    </row>
    <row r="21" spans="1:6" ht="21.75" customHeight="1">
      <c r="A21" s="31" t="s">
        <v>18</v>
      </c>
      <c r="B21" s="2">
        <f>B5+B15</f>
        <v>140966</v>
      </c>
      <c r="C21" s="2">
        <f t="shared" ref="C21" si="0">C5+C15</f>
        <v>121566</v>
      </c>
      <c r="D21" s="31" t="s">
        <v>18</v>
      </c>
      <c r="E21" s="3">
        <f>E5+E15</f>
        <v>132000</v>
      </c>
      <c r="F21" s="3"/>
    </row>
    <row r="22" spans="1:6" ht="21.75" customHeight="1">
      <c r="A22" s="32" t="s">
        <v>19</v>
      </c>
      <c r="B22" s="7">
        <f>SUM(B23+B24)</f>
        <v>23478</v>
      </c>
      <c r="C22" s="7">
        <f t="shared" ref="C22" si="1">SUM(C23+C24)</f>
        <v>20158</v>
      </c>
      <c r="D22" s="32" t="s">
        <v>19</v>
      </c>
      <c r="E22" s="3">
        <f>SUM(E23:E24)</f>
        <v>20158</v>
      </c>
      <c r="F22" s="3"/>
    </row>
    <row r="23" spans="1:6" ht="21.75" customHeight="1">
      <c r="A23" s="30" t="s">
        <v>20</v>
      </c>
      <c r="B23" s="9">
        <v>959</v>
      </c>
      <c r="C23" s="9">
        <v>959</v>
      </c>
      <c r="D23" s="30" t="s">
        <v>20</v>
      </c>
      <c r="E23" s="3">
        <v>959</v>
      </c>
      <c r="F23" s="3"/>
    </row>
    <row r="24" spans="1:6" ht="21.75" customHeight="1">
      <c r="A24" s="33" t="s">
        <v>70</v>
      </c>
      <c r="B24" s="9">
        <f>SUM(B25:B31)</f>
        <v>22519</v>
      </c>
      <c r="C24" s="9">
        <f t="shared" ref="C24" si="2">SUM(C25:C31)</f>
        <v>19199</v>
      </c>
      <c r="D24" s="33" t="s">
        <v>70</v>
      </c>
      <c r="E24" s="3">
        <f>SUM(E25:E31)</f>
        <v>19199</v>
      </c>
      <c r="F24" s="3"/>
    </row>
    <row r="25" spans="1:6" ht="21.75" customHeight="1">
      <c r="A25" s="33" t="s">
        <v>21</v>
      </c>
      <c r="B25" s="9"/>
      <c r="C25" s="9"/>
      <c r="D25" s="33" t="s">
        <v>21</v>
      </c>
      <c r="E25" s="3"/>
      <c r="F25" s="3"/>
    </row>
    <row r="26" spans="1:6" ht="21.75" customHeight="1">
      <c r="A26" s="34" t="s">
        <v>22</v>
      </c>
      <c r="B26" s="9"/>
      <c r="C26" s="9"/>
      <c r="D26" s="34" t="s">
        <v>22</v>
      </c>
      <c r="E26" s="3"/>
      <c r="F26" s="3"/>
    </row>
    <row r="27" spans="1:6" ht="21.75" customHeight="1">
      <c r="A27" s="34" t="s">
        <v>23</v>
      </c>
      <c r="B27" s="9">
        <v>610</v>
      </c>
      <c r="C27" s="9">
        <v>610</v>
      </c>
      <c r="D27" s="34" t="s">
        <v>23</v>
      </c>
      <c r="E27" s="3">
        <v>610</v>
      </c>
      <c r="F27" s="3"/>
    </row>
    <row r="28" spans="1:6" ht="21.75" customHeight="1">
      <c r="A28" s="34" t="s">
        <v>24</v>
      </c>
      <c r="B28" s="9">
        <v>3936</v>
      </c>
      <c r="C28" s="9">
        <v>3936</v>
      </c>
      <c r="D28" s="34" t="s">
        <v>24</v>
      </c>
      <c r="E28" s="3">
        <v>3936</v>
      </c>
      <c r="F28" s="3"/>
    </row>
    <row r="29" spans="1:6" ht="21.75" customHeight="1">
      <c r="A29" s="34" t="s">
        <v>25</v>
      </c>
      <c r="B29" s="9">
        <v>4726</v>
      </c>
      <c r="C29" s="9">
        <v>4726</v>
      </c>
      <c r="D29" s="34" t="s">
        <v>25</v>
      </c>
      <c r="E29" s="3">
        <v>4726</v>
      </c>
      <c r="F29" s="3"/>
    </row>
    <row r="30" spans="1:6" ht="21.75" customHeight="1">
      <c r="A30" s="33" t="s">
        <v>26</v>
      </c>
      <c r="B30" s="9"/>
      <c r="C30" s="9"/>
      <c r="D30" s="33" t="s">
        <v>26</v>
      </c>
      <c r="E30" s="3"/>
      <c r="F30" s="3"/>
    </row>
    <row r="31" spans="1:6" ht="21.75" customHeight="1">
      <c r="A31" s="34" t="s">
        <v>27</v>
      </c>
      <c r="B31" s="7">
        <v>13247</v>
      </c>
      <c r="C31" s="7">
        <v>9927</v>
      </c>
      <c r="D31" s="34" t="s">
        <v>27</v>
      </c>
      <c r="E31" s="3">
        <v>9927</v>
      </c>
      <c r="F31" s="3"/>
    </row>
    <row r="32" spans="1:6" ht="21.75" customHeight="1">
      <c r="A32" s="30" t="s">
        <v>28</v>
      </c>
      <c r="B32" s="7" t="s">
        <v>28</v>
      </c>
      <c r="C32" s="7"/>
      <c r="D32" s="30" t="s">
        <v>28</v>
      </c>
      <c r="E32" s="3"/>
      <c r="F32" s="3"/>
    </row>
    <row r="33" spans="1:6" ht="21.75" customHeight="1">
      <c r="A33" s="31" t="s">
        <v>29</v>
      </c>
      <c r="B33" s="7">
        <f>SUM(B21+B22)</f>
        <v>164444</v>
      </c>
      <c r="C33" s="7">
        <f t="shared" ref="C33" si="3">SUM(C21+C22)</f>
        <v>141724</v>
      </c>
      <c r="D33" s="31" t="s">
        <v>29</v>
      </c>
      <c r="E33" s="3">
        <f>E21+E22</f>
        <v>152158</v>
      </c>
      <c r="F33" s="3"/>
    </row>
  </sheetData>
  <mergeCells count="3">
    <mergeCell ref="D3:E3"/>
    <mergeCell ref="A1:F1"/>
    <mergeCell ref="A3:C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A26" sqref="A26"/>
    </sheetView>
  </sheetViews>
  <sheetFormatPr defaultRowHeight="13.5"/>
  <cols>
    <col min="1" max="1" width="29.625" bestFit="1" customWidth="1"/>
    <col min="3" max="3" width="29.625" bestFit="1" customWidth="1"/>
    <col min="5" max="5" width="15.5" customWidth="1"/>
  </cols>
  <sheetData>
    <row r="1" spans="1:5" ht="22.5">
      <c r="A1" s="16" t="s">
        <v>64</v>
      </c>
      <c r="B1" s="17"/>
      <c r="C1" s="17"/>
      <c r="D1" s="17"/>
      <c r="E1" s="17"/>
    </row>
    <row r="2" spans="1:5" ht="22.5">
      <c r="A2" s="10"/>
      <c r="B2" s="13"/>
      <c r="E2" s="13" t="s">
        <v>0</v>
      </c>
    </row>
    <row r="3" spans="1:5" ht="20.25" customHeight="1">
      <c r="A3" s="20" t="s">
        <v>30</v>
      </c>
      <c r="B3" s="20"/>
      <c r="C3" s="21" t="s">
        <v>31</v>
      </c>
      <c r="D3" s="21"/>
      <c r="E3" s="18" t="s">
        <v>32</v>
      </c>
    </row>
    <row r="4" spans="1:5" ht="20.25" customHeight="1">
      <c r="A4" s="14" t="s">
        <v>33</v>
      </c>
      <c r="B4" s="5" t="s">
        <v>2</v>
      </c>
      <c r="C4" s="14" t="s">
        <v>33</v>
      </c>
      <c r="D4" s="5" t="s">
        <v>2</v>
      </c>
      <c r="E4" s="19"/>
    </row>
    <row r="5" spans="1:5" ht="22.5">
      <c r="A5" s="12" t="s">
        <v>34</v>
      </c>
      <c r="B5" s="3">
        <v>17811</v>
      </c>
      <c r="C5" s="12" t="s">
        <v>34</v>
      </c>
      <c r="D5" s="3">
        <v>16811</v>
      </c>
      <c r="E5" s="15" t="s">
        <v>59</v>
      </c>
    </row>
    <row r="6" spans="1:5" ht="20.25" customHeight="1">
      <c r="A6" s="12" t="s">
        <v>35</v>
      </c>
      <c r="B6" s="3"/>
      <c r="C6" s="12" t="s">
        <v>35</v>
      </c>
      <c r="D6" s="3"/>
      <c r="E6" s="3"/>
    </row>
    <row r="7" spans="1:5" ht="20.25" customHeight="1">
      <c r="A7" s="12" t="s">
        <v>36</v>
      </c>
      <c r="B7" s="3">
        <v>10</v>
      </c>
      <c r="C7" s="12" t="s">
        <v>36</v>
      </c>
      <c r="D7" s="3">
        <v>10</v>
      </c>
      <c r="E7" s="3"/>
    </row>
    <row r="8" spans="1:5" ht="22.5">
      <c r="A8" s="12" t="s">
        <v>37</v>
      </c>
      <c r="B8" s="3">
        <v>8586</v>
      </c>
      <c r="C8" s="12" t="s">
        <v>37</v>
      </c>
      <c r="D8" s="3">
        <v>2686</v>
      </c>
      <c r="E8" s="15" t="s">
        <v>60</v>
      </c>
    </row>
    <row r="9" spans="1:5" ht="20.25" customHeight="1">
      <c r="A9" s="12" t="s">
        <v>38</v>
      </c>
      <c r="B9" s="3">
        <v>38247</v>
      </c>
      <c r="C9" s="12" t="s">
        <v>38</v>
      </c>
      <c r="D9" s="3">
        <v>38247</v>
      </c>
      <c r="E9" s="3"/>
    </row>
    <row r="10" spans="1:5" ht="20.25" customHeight="1">
      <c r="A10" s="12" t="s">
        <v>39</v>
      </c>
      <c r="B10" s="3">
        <v>880</v>
      </c>
      <c r="C10" s="12" t="s">
        <v>39</v>
      </c>
      <c r="D10" s="3">
        <v>880</v>
      </c>
      <c r="E10" s="3"/>
    </row>
    <row r="11" spans="1:5" ht="20.25" customHeight="1">
      <c r="A11" s="12" t="s">
        <v>40</v>
      </c>
      <c r="B11" s="3">
        <v>588</v>
      </c>
      <c r="C11" s="12" t="s">
        <v>40</v>
      </c>
      <c r="D11" s="3">
        <v>588</v>
      </c>
      <c r="E11" s="3"/>
    </row>
    <row r="12" spans="1:5" ht="22.5">
      <c r="A12" s="12" t="s">
        <v>41</v>
      </c>
      <c r="B12" s="3">
        <v>38262</v>
      </c>
      <c r="C12" s="12" t="s">
        <v>41</v>
      </c>
      <c r="D12" s="3">
        <v>22662</v>
      </c>
      <c r="E12" s="15" t="s">
        <v>61</v>
      </c>
    </row>
    <row r="13" spans="1:5" ht="20.25" customHeight="1">
      <c r="A13" s="12" t="s">
        <v>42</v>
      </c>
      <c r="B13" s="3">
        <v>9038</v>
      </c>
      <c r="C13" s="12" t="s">
        <v>42</v>
      </c>
      <c r="D13" s="3">
        <v>9038</v>
      </c>
      <c r="E13" s="3"/>
    </row>
    <row r="14" spans="1:5" ht="20.25" customHeight="1">
      <c r="A14" s="12" t="s">
        <v>43</v>
      </c>
      <c r="B14" s="3"/>
      <c r="C14" s="12" t="s">
        <v>43</v>
      </c>
      <c r="D14" s="3"/>
      <c r="E14" s="3"/>
    </row>
    <row r="15" spans="1:5" ht="20.25" customHeight="1">
      <c r="A15" s="12" t="s">
        <v>44</v>
      </c>
      <c r="B15" s="3">
        <v>12613</v>
      </c>
      <c r="C15" s="12" t="s">
        <v>44</v>
      </c>
      <c r="D15" s="3">
        <v>12613</v>
      </c>
      <c r="E15" s="3"/>
    </row>
    <row r="16" spans="1:5" ht="20.25" customHeight="1">
      <c r="A16" s="12" t="s">
        <v>45</v>
      </c>
      <c r="B16" s="3">
        <v>9845</v>
      </c>
      <c r="C16" s="12" t="s">
        <v>45</v>
      </c>
      <c r="D16" s="3">
        <v>9845</v>
      </c>
      <c r="E16" s="3"/>
    </row>
    <row r="17" spans="1:5" ht="20.25" customHeight="1">
      <c r="A17" s="12" t="s">
        <v>46</v>
      </c>
      <c r="B17" s="3">
        <v>428</v>
      </c>
      <c r="C17" s="12" t="s">
        <v>46</v>
      </c>
      <c r="D17" s="3">
        <v>428</v>
      </c>
      <c r="E17" s="3"/>
    </row>
    <row r="18" spans="1:5" ht="22.5" customHeight="1">
      <c r="A18" s="12" t="s">
        <v>47</v>
      </c>
      <c r="B18" s="3">
        <v>488</v>
      </c>
      <c r="C18" s="12" t="s">
        <v>47</v>
      </c>
      <c r="D18" s="3">
        <v>488</v>
      </c>
      <c r="E18" s="3"/>
    </row>
    <row r="19" spans="1:5" ht="22.5" customHeight="1">
      <c r="A19" s="12" t="s">
        <v>48</v>
      </c>
      <c r="B19" s="3">
        <v>1769</v>
      </c>
      <c r="C19" s="12" t="s">
        <v>48</v>
      </c>
      <c r="D19" s="3">
        <v>1769</v>
      </c>
      <c r="E19" s="3"/>
    </row>
    <row r="20" spans="1:5" ht="22.5" customHeight="1">
      <c r="A20" s="12" t="s">
        <v>49</v>
      </c>
      <c r="B20" s="3">
        <v>4062</v>
      </c>
      <c r="C20" s="12" t="s">
        <v>49</v>
      </c>
      <c r="D20" s="3">
        <v>4062</v>
      </c>
      <c r="E20" s="3"/>
    </row>
    <row r="21" spans="1:5" ht="22.5" customHeight="1">
      <c r="A21" s="12" t="s">
        <v>50</v>
      </c>
      <c r="B21" s="3">
        <v>22686</v>
      </c>
      <c r="C21" s="12" t="s">
        <v>50</v>
      </c>
      <c r="D21" s="3">
        <v>22686</v>
      </c>
      <c r="E21" s="3"/>
    </row>
    <row r="22" spans="1:5" ht="22.5" customHeight="1">
      <c r="A22" s="12" t="s">
        <v>51</v>
      </c>
      <c r="B22" s="3">
        <v>1665</v>
      </c>
      <c r="C22" s="12" t="s">
        <v>51</v>
      </c>
      <c r="D22" s="3">
        <v>1665</v>
      </c>
      <c r="E22" s="3"/>
    </row>
    <row r="23" spans="1:5" ht="45">
      <c r="A23" s="12" t="s">
        <v>52</v>
      </c>
      <c r="B23" s="3">
        <v>4500</v>
      </c>
      <c r="C23" s="12" t="s">
        <v>52</v>
      </c>
      <c r="D23" s="3">
        <v>3500</v>
      </c>
      <c r="E23" s="15" t="s">
        <v>62</v>
      </c>
    </row>
    <row r="24" spans="1:5" ht="24.75" customHeight="1">
      <c r="A24" s="12"/>
      <c r="B24" s="3"/>
      <c r="C24" s="12"/>
      <c r="D24" s="3"/>
      <c r="E24" s="3"/>
    </row>
    <row r="25" spans="1:5" ht="24.75" customHeight="1">
      <c r="A25" s="5" t="s">
        <v>53</v>
      </c>
      <c r="B25" s="7">
        <f>SUM(B5:B23)</f>
        <v>171478</v>
      </c>
      <c r="C25" s="5" t="s">
        <v>53</v>
      </c>
      <c r="D25" s="3">
        <f>SUM(D5:D23)</f>
        <v>147978</v>
      </c>
      <c r="E25" s="3"/>
    </row>
    <row r="26" spans="1:5" ht="24.75" customHeight="1">
      <c r="A26" s="6" t="s">
        <v>54</v>
      </c>
      <c r="B26" s="3">
        <v>5000</v>
      </c>
      <c r="C26" s="6" t="s">
        <v>54</v>
      </c>
      <c r="D26" s="3">
        <f>D27</f>
        <v>4180</v>
      </c>
      <c r="E26" s="3"/>
    </row>
    <row r="27" spans="1:5" ht="24.75" customHeight="1">
      <c r="A27" s="8" t="s">
        <v>55</v>
      </c>
      <c r="B27" s="7">
        <v>5000</v>
      </c>
      <c r="C27" s="8" t="s">
        <v>55</v>
      </c>
      <c r="D27" s="3">
        <f>SUM(D28:D29)</f>
        <v>4180</v>
      </c>
      <c r="E27" s="3"/>
    </row>
    <row r="28" spans="1:5" ht="24" customHeight="1">
      <c r="A28" s="8" t="s">
        <v>56</v>
      </c>
      <c r="B28" s="7" t="s">
        <v>28</v>
      </c>
      <c r="C28" s="8" t="s">
        <v>56</v>
      </c>
      <c r="D28" s="3"/>
      <c r="E28" s="3"/>
    </row>
    <row r="29" spans="1:5" ht="33.75">
      <c r="A29" s="8" t="s">
        <v>57</v>
      </c>
      <c r="B29" s="7">
        <v>5000</v>
      </c>
      <c r="C29" s="8" t="s">
        <v>57</v>
      </c>
      <c r="D29" s="3">
        <v>4180</v>
      </c>
      <c r="E29" s="15" t="s">
        <v>63</v>
      </c>
    </row>
    <row r="30" spans="1:5" ht="20.25" customHeight="1">
      <c r="A30" s="3"/>
      <c r="B30" s="7"/>
      <c r="C30" s="3"/>
      <c r="D30" s="3"/>
      <c r="E30" s="3"/>
    </row>
    <row r="31" spans="1:5" ht="20.25" customHeight="1">
      <c r="A31" s="5" t="s">
        <v>58</v>
      </c>
      <c r="B31" s="7">
        <f>SUM(B25+B26)</f>
        <v>176478</v>
      </c>
      <c r="C31" s="5" t="s">
        <v>58</v>
      </c>
      <c r="D31" s="3">
        <f>D25+D26</f>
        <v>152158</v>
      </c>
      <c r="E31" s="3"/>
    </row>
  </sheetData>
  <mergeCells count="4">
    <mergeCell ref="E3:E4"/>
    <mergeCell ref="A1:E1"/>
    <mergeCell ref="A3:B3"/>
    <mergeCell ref="C3:D3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</vt:lpstr>
      <vt:lpstr>支出</vt:lpstr>
      <vt:lpstr>Sheet3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2017-09-29T01:07:53Z</cp:lastPrinted>
  <dcterms:created xsi:type="dcterms:W3CDTF">2017-09-27T03:01:35Z</dcterms:created>
  <dcterms:modified xsi:type="dcterms:W3CDTF">2017-09-29T01:14:20Z</dcterms:modified>
</cp:coreProperties>
</file>