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8" activeTab="9"/>
  </bookViews>
  <sheets>
    <sheet name="财政拨款收支预算总表（附表1）" sheetId="1" r:id="rId1"/>
    <sheet name="一般公共预算财政拨款支出表（附表2）" sheetId="2" r:id="rId2"/>
    <sheet name="一般公共预算财政拨款基本支出表（附表3）" sheetId="3" r:id="rId3"/>
    <sheet name="一般公共预算财政拨款“三公”经费支出表（附表4）" sheetId="4" r:id="rId4"/>
    <sheet name="政府性基金预算财政拨款支出表（附表5）" sheetId="5" r:id="rId5"/>
    <sheet name="部门收支预算总表（附表6）" sheetId="6" r:id="rId6"/>
    <sheet name="部门收入总表（附表7）" sheetId="7" r:id="rId7"/>
    <sheet name="部门支出总表（附表8）" sheetId="8" r:id="rId8"/>
    <sheet name="兴庆区部门项目支出预算年度绩效指标申报表（附表9）" sheetId="9" r:id="rId9"/>
    <sheet name="兴庆区部门项目支出预算年度绩效指标申报表（附表10）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<sst xmlns="http://schemas.openxmlformats.org/spreadsheetml/2006/main" count="483" uniqueCount="287">
  <si>
    <t>财政拨款收支预算总表</t>
  </si>
  <si>
    <t>附表1</t>
  </si>
  <si>
    <t>预算单位：中国共产党银川市兴庆区纪律检查委员会</t>
  </si>
  <si>
    <t xml:space="preserve">  单位：万元</t>
  </si>
  <si>
    <t>收     入</t>
  </si>
  <si>
    <t>支     出</t>
  </si>
  <si>
    <t>项    目</t>
  </si>
  <si>
    <t>预算数</t>
  </si>
  <si>
    <t>项目（按功能分类）</t>
  </si>
  <si>
    <t>小计</t>
  </si>
  <si>
    <t>一般公共预算财政拨款支出</t>
  </si>
  <si>
    <t>政府性基金预算财政拨款支出</t>
  </si>
  <si>
    <t>一、本年收入</t>
  </si>
  <si>
    <t>一、本年支出</t>
  </si>
  <si>
    <t>（一）一般公共预算财政拨款收入</t>
  </si>
  <si>
    <t>（一）一般公共服务支出</t>
  </si>
  <si>
    <t>（二）政府性基金预算财政拨款收入</t>
  </si>
  <si>
    <t>（二）外交支出</t>
  </si>
  <si>
    <t>　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</si>
  <si>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</si>
  <si>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</si>
  <si>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</si>
  <si>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</si>
  <si>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</si>
  <si>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</si>
  <si>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</si>
  <si>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</si>
  <si>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</si>
  <si>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</si>
  <si>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</si>
  <si>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</si>
  <si>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</si>
  <si>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</si>
  <si>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（十七）自然资源海洋气象等支出</t>
  </si>
  <si>
    <t>（十八）住房保障支出</t>
  </si>
  <si>
    <t>（十九）粮油物资储备支出</t>
  </si>
  <si>
    <t>（二十）灾害防治及应急管理支出</t>
  </si>
  <si>
    <t>（二十一）其他支出</t>
  </si>
  <si>
    <t>二、上年结转结余</t>
  </si>
  <si>
    <t>　二、年末结转结余</t>
  </si>
  <si>
    <t>（一）一般公共预算财政拨款</t>
  </si>
  <si>
    <t>（二）政府性基金预算财政拨款</t>
  </si>
  <si>
    <t>收入总计</t>
  </si>
  <si>
    <t>支出总计</t>
  </si>
  <si>
    <t>注：支出预算功能科目各单位根据本单位实际据实填写，其他科目删除。</t>
  </si>
  <si>
    <t>一般公共预算财政拨款支出表</t>
  </si>
  <si>
    <t>附表2</t>
  </si>
  <si>
    <t>单位：万元</t>
  </si>
  <si>
    <t>功能分类科目</t>
  </si>
  <si>
    <t>2024年执行数（决算数）</t>
  </si>
  <si>
    <t>2025年预算数</t>
  </si>
  <si>
    <t>2025年预算数与2024年执行数（决算数）</t>
  </si>
  <si>
    <t>科目编码</t>
  </si>
  <si>
    <t>科目名称</t>
  </si>
  <si>
    <t>合计</t>
  </si>
  <si>
    <t>基本支出</t>
  </si>
  <si>
    <t>项目支出</t>
  </si>
  <si>
    <t>增减额</t>
  </si>
  <si>
    <t>增减%</t>
  </si>
  <si>
    <t>合  计</t>
  </si>
  <si>
    <t>　　一般行政管理事务</t>
  </si>
  <si>
    <t>　　行政运行</t>
  </si>
  <si>
    <t>　　行政单位离退休</t>
  </si>
  <si>
    <t>　　机关事业单位基本养老保险缴费支出</t>
  </si>
  <si>
    <t>　　机关事业单位职业年金缴费支出</t>
  </si>
  <si>
    <t>　　其他社会保障和就业支出</t>
  </si>
  <si>
    <t>　　行政单位医疗</t>
  </si>
  <si>
    <t>　　公务员医疗补助</t>
  </si>
  <si>
    <t>　　住房公积金</t>
  </si>
  <si>
    <t>一般公共预算财政拨款基本支出表</t>
  </si>
  <si>
    <t>附表3</t>
  </si>
  <si>
    <t xml:space="preserve">    单位：万元</t>
  </si>
  <si>
    <t>经济科目</t>
  </si>
  <si>
    <t>基本支出预算</t>
  </si>
  <si>
    <t>人员支出</t>
  </si>
  <si>
    <t>日常公用支出</t>
  </si>
  <si>
    <t>总计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</si>
  <si>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</si>
  <si>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</si>
  <si>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</si>
  <si>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</si>
  <si>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</si>
  <si>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</si>
  <si>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</si>
  <si>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</si>
  <si>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</si>
  <si>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</si>
  <si>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</si>
  <si>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</si>
  <si>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</si>
  <si>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</si>
  <si>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</si>
  <si>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</si>
  <si>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</si>
  <si>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</si>
  <si>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</si>
  <si>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</si>
  <si>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</si>
  <si>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</si>
  <si>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</si>
  <si>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</si>
  <si>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</si>
  <si>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</si>
  <si>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</si>
  <si>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</si>
  <si>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</si>
  <si>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</si>
  <si>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</si>
  <si>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</si>
  <si>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</si>
  <si>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</si>
  <si>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</si>
  <si>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</si>
  <si>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</si>
  <si>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</si>
  <si>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</si>
  <si>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</si>
  <si>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</si>
  <si>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</si>
  <si>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</si>
  <si>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</si>
  <si>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</si>
  <si>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</si>
  <si>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</si>
  <si>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</si>
  <si>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</si>
  <si>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</si>
  <si>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</si>
  <si>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</si>
  <si>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</si>
  <si>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</si>
  <si>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四、资本性支出</t>
  </si>
  <si>
    <t>办公设备购置</t>
  </si>
  <si>
    <t>专用设备购置</t>
  </si>
  <si>
    <t>信息网络及软件购置更新</t>
  </si>
  <si>
    <t>其他资本性支出</t>
  </si>
  <si>
    <t>一般公共预算财政拨款“三公”经费支出表</t>
  </si>
  <si>
    <t>附表4</t>
  </si>
  <si>
    <t xml:space="preserve"> 单位：万元</t>
  </si>
  <si>
    <t>2024年预算数</t>
  </si>
  <si>
    <t>2024年执行数（决算数)</t>
  </si>
  <si>
    <t>因公出国（境）费</t>
  </si>
  <si>
    <t>公务用车购置及运行费</t>
  </si>
  <si>
    <t>公务用车购置费</t>
  </si>
  <si>
    <t>公务用车运行费</t>
  </si>
  <si>
    <r>
      <rPr>
        <sz val="16"/>
        <color theme="1"/>
        <rFont val="仿宋_GB2312"/>
        <charset val="134"/>
      </rPr>
      <t xml:space="preserve"> </t>
    </r>
  </si>
  <si>
    <t>政府性基金预算财政拨款支出表</t>
  </si>
  <si>
    <t>附表5</t>
  </si>
  <si>
    <t>2025年预算数与2024年执行数（决算数)</t>
  </si>
  <si>
    <t>人员经费</t>
  </si>
  <si>
    <t>日常公用经费</t>
  </si>
  <si>
    <t>无</t>
  </si>
  <si>
    <t>部门收支预算总表</t>
  </si>
  <si>
    <t>附表6</t>
  </si>
  <si>
    <t>项目</t>
  </si>
  <si>
    <t>一、财政拨款预算收入</t>
  </si>
  <si>
    <t>一、行政支出</t>
  </si>
  <si>
    <t xml:space="preserve">    （1）一般公共预算财政拨款收入</t>
  </si>
  <si>
    <t xml:space="preserve">            其中：财政拨款支出</t>
  </si>
  <si>
    <t xml:space="preserve">    （2） 政府性基金预算财政拨款收入</t>
  </si>
  <si>
    <t xml:space="preserve">                  非同级财政拨款支出</t>
  </si>
  <si>
    <t>二、事业预算收入</t>
  </si>
  <si>
    <t>二、事业支出</t>
  </si>
  <si>
    <t xml:space="preserve">    其中：非同级财政拨款（科研及辅助活动）</t>
  </si>
  <si>
    <t xml:space="preserve">          纳入财政专户管理的非税收入</t>
  </si>
  <si>
    <t>三、上级补助预算收入</t>
  </si>
  <si>
    <t>三、经营支出</t>
  </si>
  <si>
    <t>四、附属单位上缴预算收入</t>
  </si>
  <si>
    <t>四、上缴上级支出</t>
  </si>
  <si>
    <t>五、经营预算收入</t>
  </si>
  <si>
    <t>五、对附属单位补助支出</t>
  </si>
  <si>
    <t>六、债务预算收入</t>
  </si>
  <si>
    <t>六、投资支出</t>
  </si>
  <si>
    <t>七、非同级财政拨款预算收入</t>
  </si>
  <si>
    <t>七、债务还本支出</t>
  </si>
  <si>
    <t>八、投资预算收益</t>
  </si>
  <si>
    <t>八、其他支出</t>
  </si>
  <si>
    <t>九、其他预算收入</t>
  </si>
  <si>
    <t>本年收入合计</t>
  </si>
  <si>
    <t>本年支出合计</t>
  </si>
  <si>
    <t>十、上年结转</t>
  </si>
  <si>
    <t>九、年末结转结余</t>
  </si>
  <si>
    <t xml:space="preserve">    （1）财政拨款结转</t>
  </si>
  <si>
    <t xml:space="preserve">          其中：一般公共预算财政拨款收入</t>
  </si>
  <si>
    <t xml:space="preserve">                政府性基金预算财政拨款收入</t>
  </si>
  <si>
    <t xml:space="preserve">    （2）非财政拨款结转</t>
  </si>
  <si>
    <t xml:space="preserve">    （2）财政拨款结余</t>
  </si>
  <si>
    <t xml:space="preserve">          其中：本级横向财政拨款</t>
  </si>
  <si>
    <t xml:space="preserve">                非本级财政拨款</t>
  </si>
  <si>
    <t>十一、上年结余</t>
  </si>
  <si>
    <t xml:space="preserve">    （3）非财政拨款结转</t>
  </si>
  <si>
    <t xml:space="preserve">    （1）财政拨款结余</t>
  </si>
  <si>
    <t xml:space="preserve">    （4）非财政拨款结余</t>
  </si>
  <si>
    <t xml:space="preserve">    （2）非财政拨款结余</t>
  </si>
  <si>
    <t xml:space="preserve">    （5）专用结余</t>
  </si>
  <si>
    <t xml:space="preserve">    （3）专用结余</t>
  </si>
  <si>
    <t xml:space="preserve">    （6）经营结余</t>
  </si>
  <si>
    <t xml:space="preserve">    （4）经营结余</t>
  </si>
  <si>
    <r>
      <rPr>
        <sz val="16"/>
        <color theme="1"/>
        <rFont val="仿宋_GB2312"/>
        <charset val="134"/>
      </rPr>
      <t xml:space="preserve">                                                            </t>
    </r>
  </si>
  <si>
    <t>部门收入总表</t>
  </si>
  <si>
    <t>附表7</t>
  </si>
  <si>
    <t>财政拨款预算收入</t>
  </si>
  <si>
    <t>事业预算收入</t>
  </si>
  <si>
    <t>上级补助预算收入</t>
  </si>
  <si>
    <t>附属单位上缴预算收入</t>
  </si>
  <si>
    <t>经营预算收入</t>
  </si>
  <si>
    <t>债务预算收入</t>
  </si>
  <si>
    <t>非同级财政拨款预算收入</t>
  </si>
  <si>
    <t>投资预算收益</t>
  </si>
  <si>
    <t>其他预算收入</t>
  </si>
  <si>
    <t>一般公共预算财政拨款收入</t>
  </si>
  <si>
    <t>政府性基金预算财政拨款收入</t>
  </si>
  <si>
    <t>其中：</t>
  </si>
  <si>
    <t>非本级财政拨款</t>
  </si>
  <si>
    <t>本级横向财政拨款</t>
  </si>
  <si>
    <t>非同级财政拨款（科研及辅助活动）</t>
  </si>
  <si>
    <t>纳入财政专户管理的非税收入</t>
  </si>
  <si>
    <t>部门支出总表</t>
  </si>
  <si>
    <t xml:space="preserve">  附表8</t>
  </si>
  <si>
    <t>行政支出</t>
  </si>
  <si>
    <t>事业支出</t>
  </si>
  <si>
    <t>经营支出</t>
  </si>
  <si>
    <t>上缴上级支出</t>
  </si>
  <si>
    <t>对附属单位补助支出</t>
  </si>
  <si>
    <t>投资支出</t>
  </si>
  <si>
    <t>债务还本支出</t>
  </si>
  <si>
    <t>其他支出</t>
  </si>
  <si>
    <t>兴庆区部门项目支出预算年度绩效指标申报表</t>
  </si>
  <si>
    <t>附表9</t>
  </si>
  <si>
    <t>（  2025 年度）</t>
  </si>
  <si>
    <r>
      <rPr>
        <sz val="10"/>
        <color rgb="FF000000"/>
        <rFont val="宋体"/>
        <charset val="134"/>
      </rPr>
      <t>项目名称</t>
    </r>
  </si>
  <si>
    <t>2025年纪检业务经费</t>
  </si>
  <si>
    <r>
      <rPr>
        <sz val="10"/>
        <color rgb="FF000000"/>
        <rFont val="宋体"/>
        <charset val="134"/>
      </rPr>
      <t>主管部门及代码</t>
    </r>
  </si>
  <si>
    <r>
      <rPr>
        <sz val="10"/>
        <color rgb="FF000000"/>
        <rFont val="宋体"/>
        <charset val="134"/>
      </rPr>
      <t>实施单位</t>
    </r>
  </si>
  <si>
    <t>中国共产党银川市兴庆区纪律检查委员会</t>
  </si>
  <si>
    <r>
      <rPr>
        <sz val="10"/>
        <color rgb="FF000000"/>
        <rFont val="宋体"/>
        <charset val="134"/>
      </rPr>
      <t>项目属性</t>
    </r>
  </si>
  <si>
    <t>经常性项目</t>
  </si>
  <si>
    <r>
      <rPr>
        <sz val="10"/>
        <color rgb="FF000000"/>
        <rFont val="宋体"/>
        <charset val="134"/>
      </rPr>
      <t>项目期</t>
    </r>
  </si>
  <si>
    <t>2025年</t>
  </si>
  <si>
    <r>
      <rPr>
        <sz val="10"/>
        <color rgb="FF000000"/>
        <rFont val="宋体"/>
        <charset val="134"/>
      </rPr>
      <t>项目资金</t>
    </r>
  </si>
  <si>
    <r>
      <rPr>
        <sz val="10"/>
        <color rgb="FF000000"/>
        <rFont val="宋体"/>
        <charset val="134"/>
      </rPr>
      <t>年度资金总额：</t>
    </r>
  </si>
  <si>
    <t>36万元</t>
  </si>
  <si>
    <r>
      <rPr>
        <sz val="10"/>
        <color rgb="FF000000"/>
        <rFont val="宋体"/>
        <charset val="134"/>
      </rPr>
      <t>（万元）</t>
    </r>
  </si>
  <si>
    <r>
      <rPr>
        <sz val="10"/>
        <color rgb="FF000000"/>
        <rFont val="宋体"/>
        <charset val="134"/>
      </rPr>
      <t>其中：财政拨款</t>
    </r>
  </si>
  <si>
    <r>
      <rPr>
        <sz val="10"/>
        <color rgb="FF000000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其他资金</t>
    </r>
  </si>
  <si>
    <r>
      <rPr>
        <sz val="10"/>
        <color rgb="FF000000"/>
        <rFont val="宋体"/>
        <charset val="134"/>
      </rPr>
      <t>年度总体目标</t>
    </r>
  </si>
  <si>
    <t>2025年度做好纪检监察工作</t>
  </si>
  <si>
    <t>绩 效 指 标</t>
  </si>
  <si>
    <r>
      <rPr>
        <sz val="10"/>
        <color rgb="FF000000"/>
        <rFont val="宋体"/>
        <charset val="134"/>
      </rPr>
      <t>一级指标</t>
    </r>
  </si>
  <si>
    <r>
      <rPr>
        <sz val="10"/>
        <color rgb="FF000000"/>
        <rFont val="宋体"/>
        <charset val="134"/>
      </rPr>
      <t>二级指标</t>
    </r>
  </si>
  <si>
    <r>
      <rPr>
        <sz val="10"/>
        <color rgb="FF000000"/>
        <rFont val="宋体"/>
        <charset val="134"/>
      </rPr>
      <t>三级指标</t>
    </r>
  </si>
  <si>
    <r>
      <rPr>
        <sz val="10"/>
        <color rgb="FF000000"/>
        <rFont val="宋体"/>
        <charset val="134"/>
      </rPr>
      <t>指标值</t>
    </r>
  </si>
  <si>
    <r>
      <rPr>
        <sz val="10"/>
        <color rgb="FF000000"/>
        <rFont val="宋体"/>
        <charset val="134"/>
      </rPr>
      <t>产出指标</t>
    </r>
  </si>
  <si>
    <r>
      <rPr>
        <sz val="10"/>
        <color rgb="FF000000"/>
        <rFont val="宋体"/>
        <charset val="134"/>
      </rPr>
      <t>数量指标</t>
    </r>
  </si>
  <si>
    <t>实施单位</t>
  </si>
  <si>
    <t>1个</t>
  </si>
  <si>
    <r>
      <rPr>
        <sz val="10"/>
        <color rgb="FF000000"/>
        <rFont val="宋体"/>
        <charset val="134"/>
      </rPr>
      <t>（必填硬性指标）</t>
    </r>
  </si>
  <si>
    <r>
      <rPr>
        <sz val="10"/>
        <color rgb="FF000000"/>
        <rFont val="宋体"/>
        <charset val="134"/>
      </rPr>
      <t>质量指标</t>
    </r>
  </si>
  <si>
    <t>已制定的工作开展率</t>
  </si>
  <si>
    <t>≥98%</t>
  </si>
  <si>
    <r>
      <rPr>
        <sz val="10"/>
        <color rgb="FF000000"/>
        <rFont val="宋体"/>
        <charset val="134"/>
      </rPr>
      <t>（必填）</t>
    </r>
  </si>
  <si>
    <r>
      <rPr>
        <sz val="10"/>
        <color rgb="FF000000"/>
        <rFont val="宋体"/>
        <charset val="134"/>
      </rPr>
      <t>时效指标</t>
    </r>
  </si>
  <si>
    <t>工作及时率</t>
  </si>
  <si>
    <r>
      <rPr>
        <sz val="10"/>
        <color rgb="FF000000"/>
        <rFont val="宋体"/>
        <charset val="134"/>
      </rPr>
      <t>成本指标</t>
    </r>
  </si>
  <si>
    <t>纪检工作经费</t>
  </si>
  <si>
    <r>
      <rPr>
        <sz val="10"/>
        <color rgb="FF000000"/>
        <rFont val="宋体"/>
        <charset val="134"/>
      </rPr>
      <t>效益指标</t>
    </r>
  </si>
  <si>
    <r>
      <rPr>
        <sz val="10"/>
        <color rgb="FF000000"/>
        <rFont val="宋体"/>
        <charset val="134"/>
      </rPr>
      <t>经济效益</t>
    </r>
  </si>
  <si>
    <r>
      <rPr>
        <sz val="10"/>
        <color rgb="FF000000"/>
        <rFont val="宋体"/>
        <charset val="134"/>
      </rPr>
      <t>指标（选填）</t>
    </r>
  </si>
  <si>
    <r>
      <rPr>
        <sz val="10"/>
        <color rgb="FF000000"/>
        <rFont val="宋体"/>
        <charset val="134"/>
      </rPr>
      <t>社会效益</t>
    </r>
  </si>
  <si>
    <t>保障纪检监察工作正常开展</t>
  </si>
  <si>
    <t>非常大</t>
  </si>
  <si>
    <r>
      <rPr>
        <sz val="10"/>
        <color rgb="FF000000"/>
        <rFont val="宋体"/>
        <charset val="134"/>
      </rPr>
      <t>指标（必填）</t>
    </r>
  </si>
  <si>
    <r>
      <rPr>
        <sz val="10"/>
        <color rgb="FF000000"/>
        <rFont val="宋体"/>
        <charset val="134"/>
      </rPr>
      <t>生态效益</t>
    </r>
  </si>
  <si>
    <r>
      <rPr>
        <sz val="10"/>
        <color rgb="FF000000"/>
        <rFont val="宋体"/>
        <charset val="134"/>
      </rPr>
      <t>可持续影响</t>
    </r>
  </si>
  <si>
    <t>工作效率</t>
  </si>
  <si>
    <t>提高</t>
  </si>
  <si>
    <r>
      <rPr>
        <sz val="10"/>
        <color rgb="FF000000"/>
        <rFont val="宋体"/>
        <charset val="134"/>
      </rPr>
      <t>满意度指标</t>
    </r>
  </si>
  <si>
    <r>
      <rPr>
        <sz val="10"/>
        <color rgb="FF000000"/>
        <rFont val="宋体"/>
        <charset val="134"/>
      </rPr>
      <t>服务对象</t>
    </r>
  </si>
  <si>
    <t>群众对纪检工作满意度</t>
  </si>
  <si>
    <t>≥90%</t>
  </si>
  <si>
    <r>
      <rPr>
        <sz val="10"/>
        <color rgb="FF000000"/>
        <rFont val="宋体"/>
        <charset val="134"/>
      </rPr>
      <t>满意度指标（必填）</t>
    </r>
  </si>
  <si>
    <t>附表10</t>
  </si>
  <si>
    <t>2025年查办案件经费</t>
  </si>
  <si>
    <t>10万元</t>
  </si>
  <si>
    <t>2025年度做好纪检查办案件工作</t>
  </si>
  <si>
    <t>纪检查办案件工作经费</t>
  </si>
  <si>
    <t>保障纪检工作正常开展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</si>
</sst>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宋体"/>
      <charset val="0"/>
    </font>
    <font>
      <sz val="11"/>
      <color theme="1"/>
      <name val="仿宋_GB2312"/>
      <charset val="134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176" fontId="7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wrapText="1"/>
    </xf>
    <xf numFmtId="176" fontId="7" fillId="0" borderId="19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176" fontId="7" fillId="0" borderId="19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indent="2"/>
    </xf>
    <xf numFmtId="0" fontId="8" fillId="0" borderId="0" xfId="0" applyFont="1" applyAlignment="1">
      <alignment horizontal="center" vertical="center" indent="2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indent="2"/>
    </xf>
    <xf numFmtId="0" fontId="12" fillId="0" borderId="0" xfId="0" applyFont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indent="2"/>
    </xf>
    <xf numFmtId="0" fontId="18" fillId="0" borderId="0" xfId="0" applyFont="1" applyAlignment="1">
      <alignment horizontal="center" vertical="center"/>
    </xf>
    <xf numFmtId="176" fontId="10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justify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176" fontId="6" fillId="0" borderId="7" xfId="0" applyNumberFormat="1" applyFont="1" applyBorder="1" applyAlignment="1">
      <alignment horizontal="right" vertical="center" wrapText="1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76" fontId="19" fillId="0" borderId="7" xfId="0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176" fontId="6" fillId="0" borderId="7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20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justify" vertical="center" indent="2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6" workbookViewId="0">
      <selection activeCell="F7" sqref="F7"/>
    </sheetView>
  </sheetViews>
  <sheetFormatPr defaultColWidth="9" defaultRowHeight="14.4" outlineLevelCol="5"/>
  <cols>
    <col min="1" max="1" width="38" customWidth="1"/>
    <col min="2" max="2" width="12.6296296296296" style="41" customWidth="1"/>
    <col min="3" max="3" width="30.25" customWidth="1"/>
    <col min="4" max="6" width="15.6296296296296" style="41" customWidth="1"/>
  </cols>
  <sheetData>
    <row r="1" ht="36" customHeight="1" spans="1:6">
      <c r="A1" s="1" t="s">
        <v>0</v>
      </c>
      <c r="B1" s="42"/>
      <c r="C1" s="1"/>
      <c r="D1" s="42"/>
      <c r="E1" s="42"/>
      <c r="F1" s="42"/>
    </row>
    <row r="2" customFormat="1" ht="20" customHeight="1" spans="1:6">
      <c r="A2" s="1"/>
      <c r="B2" s="42"/>
      <c r="C2" s="1"/>
      <c r="D2" s="42"/>
      <c r="E2" s="42"/>
      <c r="F2" s="110" t="s">
        <v>1</v>
      </c>
    </row>
    <row r="3" s="109" customFormat="1" ht="23" customHeight="1" spans="1:6">
      <c r="A3" s="109" t="s">
        <v>2</v>
      </c>
      <c r="B3" s="111"/>
      <c r="D3" s="111"/>
      <c r="E3" s="112" t="s">
        <v>3</v>
      </c>
      <c r="F3" s="113"/>
    </row>
    <row r="4" ht="15" customHeight="1" spans="1:6">
      <c r="A4" s="33" t="s">
        <v>4</v>
      </c>
      <c r="B4" s="35"/>
      <c r="C4" s="114" t="s">
        <v>5</v>
      </c>
      <c r="D4" s="115"/>
      <c r="E4" s="115"/>
      <c r="F4" s="116"/>
    </row>
    <row r="5" ht="15" customHeight="1" spans="1:6">
      <c r="A5" s="32" t="s">
        <v>6</v>
      </c>
      <c r="B5" s="117" t="s">
        <v>7</v>
      </c>
      <c r="C5" s="32" t="s">
        <v>8</v>
      </c>
      <c r="D5" s="114" t="s">
        <v>7</v>
      </c>
      <c r="E5" s="115"/>
      <c r="F5" s="116"/>
    </row>
    <row r="6" ht="28.8" spans="1:6">
      <c r="A6" s="38"/>
      <c r="B6" s="118"/>
      <c r="C6" s="38"/>
      <c r="D6" s="19" t="s">
        <v>9</v>
      </c>
      <c r="E6" s="19" t="s">
        <v>10</v>
      </c>
      <c r="F6" s="19" t="s">
        <v>11</v>
      </c>
    </row>
    <row r="7" ht="13" customHeight="1" spans="1:6">
      <c r="A7" s="37" t="s">
        <v>12</v>
      </c>
      <c r="B7" s="21">
        <f>SUM(B8:B9)</f>
        <v>1129.92</v>
      </c>
      <c r="C7" s="37" t="s">
        <v>13</v>
      </c>
      <c r="D7" s="21">
        <f>E7+F7</f>
        <v>1129.92</v>
      </c>
      <c r="E7" s="21">
        <f>SUM(E8:E28)</f>
        <v>1129.92</v>
      </c>
      <c r="F7" s="21">
        <f>SUM(F8:F28)</f>
        <v>0</v>
      </c>
    </row>
    <row r="8" ht="13" customHeight="1" spans="1:6">
      <c r="A8" s="119" t="s">
        <v>14</v>
      </c>
      <c r="B8" s="120">
        <v>1129.92</v>
      </c>
      <c r="C8" s="119" t="s">
        <v>15</v>
      </c>
      <c r="D8" s="120">
        <f>E8+F8</f>
        <v>838.21</v>
      </c>
      <c r="E8" s="120">
        <v>838.21</v>
      </c>
      <c r="F8" s="120">
        <v>0</v>
      </c>
    </row>
    <row r="9" ht="13" customHeight="1" spans="1:6">
      <c r="A9" s="119" t="s">
        <v>16</v>
      </c>
      <c r="B9" s="120">
        <v>0</v>
      </c>
      <c r="C9" s="119" t="s">
        <v>17</v>
      </c>
      <c r="D9" s="120">
        <f>E9+F9</f>
        <v>0</v>
      </c>
      <c r="E9" s="120">
        <v>0</v>
      </c>
      <c r="F9" s="120">
        <v>0</v>
      </c>
    </row>
    <row r="10" ht="13" customHeight="1" spans="1:6">
      <c r="A10" s="119" t="s">
        <v>18</v>
      </c>
      <c r="B10" s="120" t="s">
        <v>18</v>
      </c>
      <c r="C10" s="119" t="s">
        <v>19</v>
      </c>
      <c r="D10" s="120">
        <f>E10+F10</f>
        <v>0</v>
      </c>
      <c r="E10" s="120">
        <v>0</v>
      </c>
      <c r="F10" s="120">
        <v>0</v>
      </c>
    </row>
    <row r="11" ht="13" customHeight="1" spans="1:6">
      <c r="A11" s="119" t="s">
        <v>18</v>
      </c>
      <c r="B11" s="120" t="s">
        <v>18</v>
      </c>
      <c r="C11" s="119" t="s">
        <v>20</v>
      </c>
      <c r="D11" s="120">
        <f>E11+F11</f>
        <v>0</v>
      </c>
      <c r="E11" s="120">
        <v>0</v>
      </c>
      <c r="F11" s="120">
        <v>0</v>
      </c>
    </row>
    <row r="12" ht="13" customHeight="1" spans="1:6">
      <c r="A12" s="119" t="s">
        <v>18</v>
      </c>
      <c r="B12" s="120" t="s">
        <v>18</v>
      </c>
      <c r="C12" s="119" t="s">
        <v>21</v>
      </c>
      <c r="D12" s="120">
        <f>E12+F12</f>
        <v>0</v>
      </c>
      <c r="E12" s="120">
        <v>0</v>
      </c>
      <c r="F12" s="120">
        <v>0</v>
      </c>
    </row>
    <row r="13" ht="13" customHeight="1" spans="1:6">
      <c r="A13" s="119" t="s">
        <v>18</v>
      </c>
      <c r="B13" s="120" t="s">
        <v>18</v>
      </c>
      <c r="C13" s="119" t="s">
        <v>22</v>
      </c>
      <c r="D13" s="120">
        <f t="shared" ref="D13:D28" si="0">E13+F13</f>
        <v>0</v>
      </c>
      <c r="E13" s="120">
        <v>0</v>
      </c>
      <c r="F13" s="120">
        <v>0</v>
      </c>
    </row>
    <row r="14" ht="13" customHeight="1" spans="1:6">
      <c r="A14" s="119" t="s">
        <v>18</v>
      </c>
      <c r="B14" s="120" t="s">
        <v>18</v>
      </c>
      <c r="C14" s="119" t="s">
        <v>23</v>
      </c>
      <c r="D14" s="120">
        <f t="shared" si="0"/>
        <v>0</v>
      </c>
      <c r="E14" s="120">
        <v>0</v>
      </c>
      <c r="F14" s="120">
        <v>0</v>
      </c>
    </row>
    <row r="15" ht="13" customHeight="1" spans="1:6">
      <c r="A15" s="119" t="s">
        <v>18</v>
      </c>
      <c r="B15" s="120" t="s">
        <v>18</v>
      </c>
      <c r="C15" s="119" t="s">
        <v>24</v>
      </c>
      <c r="D15" s="120">
        <f t="shared" si="0"/>
        <v>149.92</v>
      </c>
      <c r="E15" s="120">
        <v>149.92</v>
      </c>
      <c r="F15" s="120">
        <v>0</v>
      </c>
    </row>
    <row r="16" ht="13" customHeight="1" spans="1:6">
      <c r="A16" s="119" t="s">
        <v>18</v>
      </c>
      <c r="B16" s="120" t="s">
        <v>18</v>
      </c>
      <c r="C16" s="119" t="s">
        <v>25</v>
      </c>
      <c r="D16" s="120">
        <f t="shared" si="0"/>
        <v>66.12</v>
      </c>
      <c r="E16" s="120">
        <v>66.12</v>
      </c>
      <c r="F16" s="120">
        <v>0</v>
      </c>
    </row>
    <row r="17" ht="13" customHeight="1" spans="1:6">
      <c r="A17" s="119" t="s">
        <v>18</v>
      </c>
      <c r="B17" s="120" t="s">
        <v>18</v>
      </c>
      <c r="C17" s="119" t="s">
        <v>26</v>
      </c>
      <c r="D17" s="120">
        <f t="shared" si="0"/>
        <v>0</v>
      </c>
      <c r="E17" s="120">
        <v>0</v>
      </c>
      <c r="F17" s="120">
        <v>0</v>
      </c>
    </row>
    <row r="18" ht="13" customHeight="1" spans="1:6">
      <c r="A18" s="119" t="s">
        <v>18</v>
      </c>
      <c r="B18" s="120" t="s">
        <v>18</v>
      </c>
      <c r="C18" s="119" t="s">
        <v>27</v>
      </c>
      <c r="D18" s="120">
        <f t="shared" si="0"/>
        <v>0</v>
      </c>
      <c r="E18" s="120">
        <v>0</v>
      </c>
      <c r="F18" s="120">
        <v>0</v>
      </c>
    </row>
    <row r="19" ht="13" customHeight="1" spans="1:6">
      <c r="A19" s="119" t="s">
        <v>18</v>
      </c>
      <c r="B19" s="120" t="s">
        <v>18</v>
      </c>
      <c r="C19" s="119" t="s">
        <v>28</v>
      </c>
      <c r="D19" s="120">
        <f t="shared" si="0"/>
        <v>0</v>
      </c>
      <c r="E19" s="120">
        <v>0</v>
      </c>
      <c r="F19" s="120">
        <v>0</v>
      </c>
    </row>
    <row r="20" ht="13" customHeight="1" spans="1:6">
      <c r="A20" s="119" t="s">
        <v>18</v>
      </c>
      <c r="B20" s="120" t="s">
        <v>18</v>
      </c>
      <c r="C20" s="119" t="s">
        <v>29</v>
      </c>
      <c r="D20" s="120">
        <f t="shared" si="0"/>
        <v>0</v>
      </c>
      <c r="E20" s="120">
        <v>0</v>
      </c>
      <c r="F20" s="120">
        <v>0</v>
      </c>
    </row>
    <row r="21" ht="13" customHeight="1" spans="1:6">
      <c r="A21" s="119" t="s">
        <v>18</v>
      </c>
      <c r="B21" s="120" t="s">
        <v>18</v>
      </c>
      <c r="C21" s="119" t="s">
        <v>30</v>
      </c>
      <c r="D21" s="120">
        <f t="shared" si="0"/>
        <v>0</v>
      </c>
      <c r="E21" s="120">
        <v>0</v>
      </c>
      <c r="F21" s="120">
        <v>0</v>
      </c>
    </row>
    <row r="22" ht="13" customHeight="1" spans="1:6">
      <c r="A22" s="119" t="s">
        <v>18</v>
      </c>
      <c r="B22" s="120" t="s">
        <v>18</v>
      </c>
      <c r="C22" s="119" t="s">
        <v>31</v>
      </c>
      <c r="D22" s="120">
        <f t="shared" si="0"/>
        <v>0</v>
      </c>
      <c r="E22" s="120">
        <v>0</v>
      </c>
      <c r="F22" s="120">
        <v>0</v>
      </c>
    </row>
    <row r="23" ht="13" customHeight="1" spans="1:6">
      <c r="A23" s="119" t="s">
        <v>18</v>
      </c>
      <c r="B23" s="120" t="s">
        <v>18</v>
      </c>
      <c r="C23" s="119" t="s">
        <v>32</v>
      </c>
      <c r="D23" s="120">
        <f t="shared" si="0"/>
        <v>0</v>
      </c>
      <c r="E23" s="120">
        <v>0</v>
      </c>
      <c r="F23" s="120">
        <v>0</v>
      </c>
    </row>
    <row r="24" ht="13" customHeight="1" spans="1:6">
      <c r="A24" s="119" t="s">
        <v>18</v>
      </c>
      <c r="B24" s="120" t="s">
        <v>18</v>
      </c>
      <c r="C24" s="119" t="s">
        <v>33</v>
      </c>
      <c r="D24" s="120">
        <f t="shared" si="0"/>
        <v>0</v>
      </c>
      <c r="E24" s="120">
        <v>0</v>
      </c>
      <c r="F24" s="120">
        <v>0</v>
      </c>
    </row>
    <row r="25" ht="13" customHeight="1" spans="1:6">
      <c r="A25" s="119" t="s">
        <v>18</v>
      </c>
      <c r="B25" s="120" t="s">
        <v>18</v>
      </c>
      <c r="C25" s="119" t="s">
        <v>34</v>
      </c>
      <c r="D25" s="120">
        <f t="shared" si="0"/>
        <v>75.67</v>
      </c>
      <c r="E25" s="120">
        <v>75.67</v>
      </c>
      <c r="F25" s="120">
        <v>0</v>
      </c>
    </row>
    <row r="26" ht="13" customHeight="1" spans="1:6">
      <c r="A26" s="119" t="s">
        <v>18</v>
      </c>
      <c r="B26" s="120" t="s">
        <v>18</v>
      </c>
      <c r="C26" s="119" t="s">
        <v>35</v>
      </c>
      <c r="D26" s="120">
        <f t="shared" si="0"/>
        <v>0</v>
      </c>
      <c r="E26" s="120">
        <v>0</v>
      </c>
      <c r="F26" s="120">
        <v>0</v>
      </c>
    </row>
    <row r="27" ht="13" customHeight="1" spans="1:6">
      <c r="A27" s="119" t="s">
        <v>18</v>
      </c>
      <c r="B27" s="120" t="s">
        <v>18</v>
      </c>
      <c r="C27" s="119" t="s">
        <v>36</v>
      </c>
      <c r="D27" s="120">
        <f t="shared" si="0"/>
        <v>0</v>
      </c>
      <c r="E27" s="120">
        <v>0</v>
      </c>
      <c r="F27" s="120">
        <v>0</v>
      </c>
    </row>
    <row r="28" ht="13" customHeight="1" spans="1:6">
      <c r="A28" s="119"/>
      <c r="B28" s="120"/>
      <c r="C28" s="119" t="s">
        <v>37</v>
      </c>
      <c r="D28" s="120">
        <f t="shared" si="0"/>
        <v>0</v>
      </c>
      <c r="E28" s="120">
        <v>0</v>
      </c>
      <c r="F28" s="120">
        <v>0</v>
      </c>
    </row>
    <row r="29" ht="13" customHeight="1" spans="1:6">
      <c r="A29" s="119"/>
      <c r="B29" s="120"/>
      <c r="C29" s="119"/>
      <c r="D29" s="120"/>
      <c r="E29" s="120"/>
      <c r="F29" s="120"/>
    </row>
    <row r="30" ht="13" customHeight="1" spans="1:6">
      <c r="A30" s="37" t="s">
        <v>38</v>
      </c>
      <c r="B30" s="21">
        <v>0</v>
      </c>
      <c r="C30" s="37" t="s">
        <v>39</v>
      </c>
      <c r="D30" s="21">
        <v>0</v>
      </c>
      <c r="E30" s="21">
        <v>0</v>
      </c>
      <c r="F30" s="21">
        <v>0</v>
      </c>
    </row>
    <row r="31" ht="13" customHeight="1" spans="1:6">
      <c r="A31" s="119" t="s">
        <v>40</v>
      </c>
      <c r="B31" s="120">
        <v>0</v>
      </c>
      <c r="C31" s="119" t="s">
        <v>40</v>
      </c>
      <c r="D31" s="120">
        <v>0</v>
      </c>
      <c r="E31" s="120">
        <v>0</v>
      </c>
      <c r="F31" s="120">
        <v>0</v>
      </c>
    </row>
    <row r="32" ht="13" customHeight="1" spans="1:6">
      <c r="A32" s="119" t="s">
        <v>41</v>
      </c>
      <c r="B32" s="120">
        <v>0</v>
      </c>
      <c r="C32" s="119" t="s">
        <v>41</v>
      </c>
      <c r="D32" s="120">
        <v>0</v>
      </c>
      <c r="E32" s="120">
        <v>0</v>
      </c>
      <c r="F32" s="120">
        <v>0</v>
      </c>
    </row>
    <row r="33" ht="13" customHeight="1" spans="1:6">
      <c r="A33" s="18" t="s">
        <v>42</v>
      </c>
      <c r="B33" s="120">
        <f>B7+B30</f>
        <v>1129.92</v>
      </c>
      <c r="C33" s="18" t="s">
        <v>43</v>
      </c>
      <c r="D33" s="121">
        <f>D7+D30</f>
        <v>1129.92</v>
      </c>
      <c r="E33" s="122"/>
      <c r="F33" s="123"/>
    </row>
    <row r="34" ht="19" customHeight="1" spans="1:6">
      <c r="A34" s="81" t="s">
        <v>44</v>
      </c>
      <c r="B34" s="124"/>
      <c r="C34" s="81"/>
      <c r="D34" s="124"/>
      <c r="E34" s="124"/>
      <c r="F34" s="124"/>
    </row>
    <row r="35" ht="20.4" spans="1:1">
      <c r="A35" s="125"/>
    </row>
  </sheetData>
  <mergeCells count="9">
    <mergeCell ref="A1:F1"/>
    <mergeCell ref="E3:F3"/>
    <mergeCell ref="A4:B4"/>
    <mergeCell ref="C4:F4"/>
    <mergeCell ref="D5:F5"/>
    <mergeCell ref="D33:F33"/>
    <mergeCell ref="A5:A6"/>
    <mergeCell ref="B5:B6"/>
    <mergeCell ref="C5:C6"/>
  </mergeCells>
  <printOptions horizontalCentered="1"/>
  <pageMargins left="0.751388888888889" right="0.751388888888889" top="0.60625" bottom="0.409027777777778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B10" sqref="B10:F10"/>
    </sheetView>
  </sheetViews>
  <sheetFormatPr defaultColWidth="9" defaultRowHeight="14.4" outlineLevelCol="5"/>
  <cols>
    <col min="1" max="1" width="12.75" customWidth="1"/>
    <col min="2" max="2" width="15.1296296296296" customWidth="1"/>
    <col min="3" max="3" width="17.5" customWidth="1"/>
    <col min="5" max="5" width="14.25" customWidth="1"/>
    <col min="6" max="6" width="17.5" customWidth="1"/>
  </cols>
  <sheetData>
    <row r="1" customFormat="1" ht="22.2" spans="1:6">
      <c r="A1" s="1" t="s">
        <v>227</v>
      </c>
      <c r="B1" s="1"/>
      <c r="C1" s="1"/>
      <c r="D1" s="1"/>
      <c r="E1" s="1"/>
      <c r="F1" s="1"/>
    </row>
    <row r="2" customFormat="1" ht="22.2" spans="1:6">
      <c r="A2" s="1"/>
      <c r="F2" s="2" t="s">
        <v>281</v>
      </c>
    </row>
    <row r="3" customFormat="1" ht="25" customHeight="1" spans="1:6">
      <c r="A3" s="3" t="s">
        <v>229</v>
      </c>
      <c r="B3" s="3"/>
      <c r="C3" s="3"/>
      <c r="D3" s="3"/>
      <c r="E3" s="3"/>
      <c r="F3" s="3"/>
    </row>
    <row r="4" customFormat="1" ht="25" customHeight="1" spans="1:6">
      <c r="A4" s="4" t="s">
        <v>230</v>
      </c>
      <c r="B4" s="4"/>
      <c r="C4" s="5" t="s">
        <v>282</v>
      </c>
      <c r="D4" s="5"/>
      <c r="E4" s="5"/>
      <c r="F4" s="5"/>
    </row>
    <row r="5" customFormat="1" ht="25" customHeight="1" spans="1:6">
      <c r="A5" s="4" t="s">
        <v>232</v>
      </c>
      <c r="B5" s="4"/>
      <c r="C5" s="6"/>
      <c r="D5" s="5" t="s">
        <v>233</v>
      </c>
      <c r="E5" s="5" t="s">
        <v>234</v>
      </c>
      <c r="F5" s="5"/>
    </row>
    <row r="6" customFormat="1" ht="25" customHeight="1" spans="1:6">
      <c r="A6" s="4" t="s">
        <v>235</v>
      </c>
      <c r="B6" s="4"/>
      <c r="C6" s="6" t="s">
        <v>236</v>
      </c>
      <c r="D6" s="6" t="s">
        <v>237</v>
      </c>
      <c r="E6" s="6" t="s">
        <v>238</v>
      </c>
      <c r="F6" s="6"/>
    </row>
    <row r="7" customFormat="1" ht="25" customHeight="1" spans="1:6">
      <c r="A7" s="7" t="s">
        <v>239</v>
      </c>
      <c r="B7" s="8" t="s">
        <v>240</v>
      </c>
      <c r="C7" s="8"/>
      <c r="D7" s="6" t="s">
        <v>283</v>
      </c>
      <c r="E7" s="6"/>
      <c r="F7" s="6"/>
    </row>
    <row r="8" customFormat="1" ht="25" customHeight="1" spans="1:6">
      <c r="A8" s="7" t="s">
        <v>242</v>
      </c>
      <c r="B8" s="8" t="s">
        <v>243</v>
      </c>
      <c r="C8" s="8"/>
      <c r="D8" s="6" t="s">
        <v>283</v>
      </c>
      <c r="E8" s="6"/>
      <c r="F8" s="6"/>
    </row>
    <row r="9" customFormat="1" ht="25" customHeight="1" spans="1:6">
      <c r="A9" s="9"/>
      <c r="B9" s="8" t="s">
        <v>244</v>
      </c>
      <c r="C9" s="8"/>
      <c r="D9" s="6"/>
      <c r="E9" s="6"/>
      <c r="F9" s="6"/>
    </row>
    <row r="10" customFormat="1" ht="51" customHeight="1" spans="1:6">
      <c r="A10" s="4" t="s">
        <v>245</v>
      </c>
      <c r="B10" s="8" t="s">
        <v>284</v>
      </c>
      <c r="C10" s="8"/>
      <c r="D10" s="8"/>
      <c r="E10" s="8"/>
      <c r="F10" s="8"/>
    </row>
    <row r="11" customFormat="1" ht="25" customHeight="1" spans="1:6">
      <c r="A11" s="10" t="s">
        <v>247</v>
      </c>
      <c r="B11" s="6" t="s">
        <v>248</v>
      </c>
      <c r="C11" s="5" t="s">
        <v>249</v>
      </c>
      <c r="D11" s="5" t="s">
        <v>250</v>
      </c>
      <c r="E11" s="5"/>
      <c r="F11" s="5" t="s">
        <v>251</v>
      </c>
    </row>
    <row r="12" customFormat="1" ht="20" customHeight="1" spans="1:6">
      <c r="A12" s="10"/>
      <c r="B12" s="6" t="s">
        <v>252</v>
      </c>
      <c r="C12" s="11" t="s">
        <v>253</v>
      </c>
      <c r="D12" s="6" t="s">
        <v>254</v>
      </c>
      <c r="E12" s="6"/>
      <c r="F12" s="6" t="s">
        <v>255</v>
      </c>
    </row>
    <row r="13" customFormat="1" ht="20" customHeight="1" spans="1:6">
      <c r="A13" s="10"/>
      <c r="B13" s="6"/>
      <c r="C13" s="6" t="s">
        <v>256</v>
      </c>
      <c r="D13" s="6"/>
      <c r="E13" s="6"/>
      <c r="F13" s="6"/>
    </row>
    <row r="14" customFormat="1" ht="20" customHeight="1" spans="1:6">
      <c r="A14" s="10"/>
      <c r="B14" s="6"/>
      <c r="C14" s="11" t="s">
        <v>257</v>
      </c>
      <c r="D14" s="6" t="s">
        <v>258</v>
      </c>
      <c r="E14" s="6"/>
      <c r="F14" s="6" t="s">
        <v>259</v>
      </c>
    </row>
    <row r="15" customFormat="1" ht="20" customHeight="1" spans="1:6">
      <c r="A15" s="10"/>
      <c r="B15" s="6"/>
      <c r="C15" s="6" t="s">
        <v>260</v>
      </c>
      <c r="D15" s="6"/>
      <c r="E15" s="6"/>
      <c r="F15" s="6"/>
    </row>
    <row r="16" customFormat="1" ht="20" customHeight="1" spans="1:6">
      <c r="A16" s="10"/>
      <c r="B16" s="6"/>
      <c r="C16" s="11" t="s">
        <v>261</v>
      </c>
      <c r="D16" s="6" t="s">
        <v>262</v>
      </c>
      <c r="E16" s="6"/>
      <c r="F16" s="6" t="s">
        <v>259</v>
      </c>
    </row>
    <row r="17" customFormat="1" ht="20" customHeight="1" spans="1:6">
      <c r="A17" s="10"/>
      <c r="B17" s="6"/>
      <c r="C17" s="6" t="s">
        <v>260</v>
      </c>
      <c r="D17" s="6"/>
      <c r="E17" s="6"/>
      <c r="F17" s="6"/>
    </row>
    <row r="18" customFormat="1" ht="20" customHeight="1" spans="1:6">
      <c r="A18" s="10"/>
      <c r="B18" s="6"/>
      <c r="C18" s="11" t="s">
        <v>263</v>
      </c>
      <c r="D18" s="6" t="s">
        <v>285</v>
      </c>
      <c r="E18" s="6"/>
      <c r="F18" s="6" t="s">
        <v>283</v>
      </c>
    </row>
    <row r="19" customFormat="1" ht="20" customHeight="1" spans="1:6">
      <c r="A19" s="10"/>
      <c r="B19" s="6"/>
      <c r="C19" s="6" t="s">
        <v>256</v>
      </c>
      <c r="D19" s="6"/>
      <c r="E19" s="6"/>
      <c r="F19" s="6"/>
    </row>
    <row r="20" customFormat="1" ht="20" customHeight="1" spans="1:6">
      <c r="A20" s="10"/>
      <c r="B20" s="6" t="s">
        <v>265</v>
      </c>
      <c r="C20" s="11" t="s">
        <v>266</v>
      </c>
      <c r="D20" s="6" t="s">
        <v>151</v>
      </c>
      <c r="E20" s="6"/>
      <c r="F20" s="6">
        <v>0</v>
      </c>
    </row>
    <row r="21" customFormat="1" ht="20" customHeight="1" spans="1:6">
      <c r="A21" s="10"/>
      <c r="B21" s="6"/>
      <c r="C21" s="6" t="s">
        <v>267</v>
      </c>
      <c r="D21" s="6"/>
      <c r="E21" s="6"/>
      <c r="F21" s="6"/>
    </row>
    <row r="22" customFormat="1" ht="20" customHeight="1" spans="1:6">
      <c r="A22" s="10"/>
      <c r="B22" s="6"/>
      <c r="C22" s="11" t="s">
        <v>268</v>
      </c>
      <c r="D22" s="6" t="s">
        <v>286</v>
      </c>
      <c r="E22" s="6"/>
      <c r="F22" s="6" t="s">
        <v>270</v>
      </c>
    </row>
    <row r="23" customFormat="1" ht="20" customHeight="1" spans="1:6">
      <c r="A23" s="10"/>
      <c r="B23" s="6"/>
      <c r="C23" s="6" t="s">
        <v>271</v>
      </c>
      <c r="D23" s="6"/>
      <c r="E23" s="6"/>
      <c r="F23" s="6"/>
    </row>
    <row r="24" customFormat="1" ht="20" customHeight="1" spans="1:6">
      <c r="A24" s="10"/>
      <c r="B24" s="6"/>
      <c r="C24" s="11" t="s">
        <v>272</v>
      </c>
      <c r="D24" s="6" t="s">
        <v>151</v>
      </c>
      <c r="E24" s="6"/>
      <c r="F24" s="6">
        <v>0</v>
      </c>
    </row>
    <row r="25" customFormat="1" ht="20" customHeight="1" spans="1:6">
      <c r="A25" s="10"/>
      <c r="B25" s="6"/>
      <c r="C25" s="6" t="s">
        <v>267</v>
      </c>
      <c r="D25" s="6"/>
      <c r="E25" s="6"/>
      <c r="F25" s="6"/>
    </row>
    <row r="26" customFormat="1" ht="20" customHeight="1" spans="1:6">
      <c r="A26" s="10"/>
      <c r="B26" s="6"/>
      <c r="C26" s="11" t="s">
        <v>273</v>
      </c>
      <c r="D26" s="6" t="s">
        <v>274</v>
      </c>
      <c r="E26" s="6"/>
      <c r="F26" s="6" t="s">
        <v>275</v>
      </c>
    </row>
    <row r="27" customFormat="1" ht="20" customHeight="1" spans="1:6">
      <c r="A27" s="10"/>
      <c r="B27" s="6"/>
      <c r="C27" s="6" t="s">
        <v>271</v>
      </c>
      <c r="D27" s="6"/>
      <c r="E27" s="6"/>
      <c r="F27" s="6"/>
    </row>
    <row r="28" customFormat="1" ht="20" customHeight="1" spans="1:6">
      <c r="A28" s="10"/>
      <c r="B28" s="6" t="s">
        <v>276</v>
      </c>
      <c r="C28" s="11" t="s">
        <v>277</v>
      </c>
      <c r="D28" s="6" t="s">
        <v>278</v>
      </c>
      <c r="E28" s="6"/>
      <c r="F28" s="12" t="s">
        <v>279</v>
      </c>
    </row>
    <row r="29" customFormat="1" ht="20" customHeight="1" spans="1:6">
      <c r="A29" s="13"/>
      <c r="B29" s="6"/>
      <c r="C29" s="6" t="s">
        <v>280</v>
      </c>
      <c r="D29" s="6"/>
      <c r="E29" s="6"/>
      <c r="F29" s="12"/>
    </row>
  </sheetData>
  <mergeCells count="38">
    <mergeCell ref="A1:F1"/>
    <mergeCell ref="A3:F3"/>
    <mergeCell ref="A4:B4"/>
    <mergeCell ref="C4:F4"/>
    <mergeCell ref="A5:B5"/>
    <mergeCell ref="E5:F5"/>
    <mergeCell ref="A6:B6"/>
    <mergeCell ref="E6:F6"/>
    <mergeCell ref="B7:C7"/>
    <mergeCell ref="D7:F7"/>
    <mergeCell ref="B8:C8"/>
    <mergeCell ref="D8:F8"/>
    <mergeCell ref="B9:C9"/>
    <mergeCell ref="D9:F9"/>
    <mergeCell ref="B10:F10"/>
    <mergeCell ref="D11:E11"/>
    <mergeCell ref="A11:A29"/>
    <mergeCell ref="B12:B19"/>
    <mergeCell ref="B20:B27"/>
    <mergeCell ref="B28:B29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D12:E13"/>
    <mergeCell ref="D14:E15"/>
    <mergeCell ref="D16:E17"/>
    <mergeCell ref="D18:E19"/>
    <mergeCell ref="D20:E21"/>
    <mergeCell ref="D22:E23"/>
    <mergeCell ref="D24:E25"/>
    <mergeCell ref="D26:E27"/>
    <mergeCell ref="D28:E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C6" sqref="C6"/>
    </sheetView>
  </sheetViews>
  <sheetFormatPr defaultColWidth="9" defaultRowHeight="14.4" outlineLevelCol="7"/>
  <cols>
    <col min="1" max="1" width="13.75" style="16" customWidth="1"/>
    <col min="2" max="2" width="29.1296296296296" style="2" customWidth="1"/>
    <col min="3" max="3" width="11.8796296296296" style="94" customWidth="1"/>
    <col min="4" max="7" width="12.6296296296296" style="94" customWidth="1"/>
    <col min="8" max="8" width="12.6296296296296" style="95" customWidth="1"/>
  </cols>
  <sheetData>
    <row r="1" ht="42" customHeight="1" spans="1:8">
      <c r="A1" s="1" t="s">
        <v>45</v>
      </c>
      <c r="B1" s="1"/>
      <c r="C1" s="42"/>
      <c r="D1" s="42"/>
      <c r="E1" s="42"/>
      <c r="F1" s="42"/>
      <c r="G1" s="42"/>
      <c r="H1" s="96"/>
    </row>
    <row r="2" customFormat="1" ht="23" customHeight="1" spans="1:8">
      <c r="A2" s="97"/>
      <c r="B2" s="1"/>
      <c r="C2" s="42"/>
      <c r="D2" s="42"/>
      <c r="E2" s="42"/>
      <c r="F2" s="42"/>
      <c r="G2" s="42"/>
      <c r="H2" s="98" t="s">
        <v>46</v>
      </c>
    </row>
    <row r="3" s="28" customFormat="1" ht="22" customHeight="1" spans="1:8">
      <c r="A3" s="31" t="s">
        <v>2</v>
      </c>
      <c r="B3" s="31"/>
      <c r="C3" s="44"/>
      <c r="D3" s="44"/>
      <c r="E3" s="44"/>
      <c r="F3" s="44"/>
      <c r="G3" s="44" t="s">
        <v>47</v>
      </c>
      <c r="H3" s="99"/>
    </row>
    <row r="4" ht="35" customHeight="1" spans="1:8">
      <c r="A4" s="67" t="s">
        <v>48</v>
      </c>
      <c r="B4" s="68"/>
      <c r="C4" s="69" t="s">
        <v>49</v>
      </c>
      <c r="D4" s="67" t="s">
        <v>50</v>
      </c>
      <c r="E4" s="70"/>
      <c r="F4" s="68"/>
      <c r="G4" s="100" t="s">
        <v>51</v>
      </c>
      <c r="H4" s="101"/>
    </row>
    <row r="5" ht="25" customHeight="1" spans="1:8">
      <c r="A5" s="102" t="s">
        <v>52</v>
      </c>
      <c r="B5" s="102" t="s">
        <v>53</v>
      </c>
      <c r="C5" s="72"/>
      <c r="D5" s="76" t="s">
        <v>54</v>
      </c>
      <c r="E5" s="76" t="s">
        <v>55</v>
      </c>
      <c r="F5" s="76" t="s">
        <v>56</v>
      </c>
      <c r="G5" s="78" t="s">
        <v>57</v>
      </c>
      <c r="H5" s="78" t="s">
        <v>58</v>
      </c>
    </row>
    <row r="6" ht="25" customHeight="1" spans="1:8">
      <c r="A6" s="103" t="s">
        <v>59</v>
      </c>
      <c r="B6" s="103"/>
      <c r="C6" s="76">
        <f t="shared" ref="C6:G6" si="0">SUM(C7:C16)</f>
        <v>1078.97</v>
      </c>
      <c r="D6" s="76">
        <f>E6+F6</f>
        <v>1129.92</v>
      </c>
      <c r="E6" s="76">
        <f t="shared" si="0"/>
        <v>965.01</v>
      </c>
      <c r="F6" s="76">
        <f t="shared" si="0"/>
        <v>164.91</v>
      </c>
      <c r="G6" s="76">
        <f t="shared" si="0"/>
        <v>50.9500000000001</v>
      </c>
      <c r="H6" s="78">
        <f>G6/C6</f>
        <v>0.0472209607310677</v>
      </c>
    </row>
    <row r="7" ht="25" customHeight="1" spans="1:8">
      <c r="A7" s="102">
        <v>2010102</v>
      </c>
      <c r="B7" s="104" t="s">
        <v>60</v>
      </c>
      <c r="C7" s="76">
        <v>0</v>
      </c>
      <c r="D7" s="76">
        <f t="shared" ref="D7:D16" si="1">E7+F7</f>
        <v>5</v>
      </c>
      <c r="E7" s="105"/>
      <c r="F7" s="105">
        <v>5</v>
      </c>
      <c r="G7" s="76">
        <f>D7-C7</f>
        <v>5</v>
      </c>
      <c r="H7" s="78">
        <v>1</v>
      </c>
    </row>
    <row r="8" ht="25" customHeight="1" spans="1:8">
      <c r="A8" s="102">
        <v>2011101</v>
      </c>
      <c r="B8" s="104" t="s">
        <v>61</v>
      </c>
      <c r="C8" s="76">
        <v>728.54</v>
      </c>
      <c r="D8" s="76">
        <f t="shared" si="1"/>
        <v>792.21</v>
      </c>
      <c r="E8" s="105">
        <v>703.74</v>
      </c>
      <c r="F8" s="76">
        <v>88.47</v>
      </c>
      <c r="G8" s="76">
        <f t="shared" ref="G8:G16" si="2">D8-C8</f>
        <v>63.6700000000001</v>
      </c>
      <c r="H8" s="78">
        <f t="shared" ref="H7:H16" si="3">G8/C8</f>
        <v>0.0873939660142203</v>
      </c>
    </row>
    <row r="9" ht="25" customHeight="1" spans="1:8">
      <c r="A9" s="20">
        <v>2011102</v>
      </c>
      <c r="B9" s="104" t="s">
        <v>60</v>
      </c>
      <c r="C9" s="23">
        <v>63.69</v>
      </c>
      <c r="D9" s="76">
        <f t="shared" si="1"/>
        <v>41</v>
      </c>
      <c r="E9" s="105"/>
      <c r="F9" s="23">
        <v>41</v>
      </c>
      <c r="G9" s="76">
        <f t="shared" si="2"/>
        <v>-22.69</v>
      </c>
      <c r="H9" s="78">
        <f t="shared" si="3"/>
        <v>-0.356256869210237</v>
      </c>
    </row>
    <row r="10" ht="25" customHeight="1" spans="1:8">
      <c r="A10" s="20">
        <v>2080501</v>
      </c>
      <c r="B10" s="104" t="s">
        <v>62</v>
      </c>
      <c r="C10" s="23">
        <v>15.56</v>
      </c>
      <c r="D10" s="76">
        <f t="shared" si="1"/>
        <v>22.78</v>
      </c>
      <c r="E10" s="105">
        <v>22.78</v>
      </c>
      <c r="F10" s="23"/>
      <c r="G10" s="76">
        <f t="shared" si="2"/>
        <v>7.22</v>
      </c>
      <c r="H10" s="78">
        <f t="shared" si="3"/>
        <v>0.46401028277635</v>
      </c>
    </row>
    <row r="11" ht="25" customHeight="1" spans="1:8">
      <c r="A11" s="20">
        <v>2080505</v>
      </c>
      <c r="B11" s="104" t="s">
        <v>63</v>
      </c>
      <c r="C11" s="23">
        <v>70.09</v>
      </c>
      <c r="D11" s="76">
        <f t="shared" si="1"/>
        <v>73.99</v>
      </c>
      <c r="E11" s="105">
        <v>73.99</v>
      </c>
      <c r="F11" s="105"/>
      <c r="G11" s="76">
        <f t="shared" si="2"/>
        <v>3.89999999999999</v>
      </c>
      <c r="H11" s="78">
        <f t="shared" si="3"/>
        <v>0.0556427450420886</v>
      </c>
    </row>
    <row r="12" ht="25" customHeight="1" spans="1:8">
      <c r="A12" s="20">
        <v>2080506</v>
      </c>
      <c r="B12" s="104" t="s">
        <v>64</v>
      </c>
      <c r="C12" s="23">
        <v>48.46</v>
      </c>
      <c r="D12" s="76">
        <f t="shared" si="1"/>
        <v>36.99</v>
      </c>
      <c r="E12" s="105">
        <v>36.99</v>
      </c>
      <c r="F12" s="105"/>
      <c r="G12" s="76">
        <f t="shared" si="2"/>
        <v>-11.47</v>
      </c>
      <c r="H12" s="78">
        <f t="shared" si="3"/>
        <v>-0.236690053652497</v>
      </c>
    </row>
    <row r="13" ht="25" customHeight="1" spans="1:8">
      <c r="A13" s="20">
        <v>2089999</v>
      </c>
      <c r="B13" s="104" t="s">
        <v>65</v>
      </c>
      <c r="C13" s="23">
        <v>18.79</v>
      </c>
      <c r="D13" s="76">
        <f t="shared" si="1"/>
        <v>16.16</v>
      </c>
      <c r="E13" s="105">
        <v>0.68</v>
      </c>
      <c r="F13" s="105">
        <v>15.48</v>
      </c>
      <c r="G13" s="76">
        <f t="shared" si="2"/>
        <v>-2.63</v>
      </c>
      <c r="H13" s="78">
        <f t="shared" si="3"/>
        <v>-0.139968068121341</v>
      </c>
    </row>
    <row r="14" ht="25" customHeight="1" spans="1:8">
      <c r="A14" s="20">
        <v>2101101</v>
      </c>
      <c r="B14" s="104" t="s">
        <v>66</v>
      </c>
      <c r="C14" s="23">
        <v>41.82</v>
      </c>
      <c r="D14" s="76">
        <f t="shared" si="1"/>
        <v>45.66</v>
      </c>
      <c r="E14" s="105">
        <v>39.72</v>
      </c>
      <c r="F14" s="105">
        <v>5.94</v>
      </c>
      <c r="G14" s="76">
        <f t="shared" si="2"/>
        <v>3.84</v>
      </c>
      <c r="H14" s="78">
        <f t="shared" si="3"/>
        <v>0.0918220946915351</v>
      </c>
    </row>
    <row r="15" ht="25" customHeight="1" spans="1:8">
      <c r="A15" s="106">
        <v>2101103</v>
      </c>
      <c r="B15" s="107" t="s">
        <v>67</v>
      </c>
      <c r="C15" s="108">
        <v>24.04</v>
      </c>
      <c r="D15" s="76">
        <f t="shared" si="1"/>
        <v>20.46</v>
      </c>
      <c r="E15" s="108">
        <v>20.46</v>
      </c>
      <c r="F15" s="108"/>
      <c r="G15" s="76">
        <f t="shared" si="2"/>
        <v>-3.58</v>
      </c>
      <c r="H15" s="78">
        <f t="shared" si="3"/>
        <v>-0.14891846921797</v>
      </c>
    </row>
    <row r="16" ht="25" customHeight="1" spans="1:8">
      <c r="A16" s="106">
        <v>2210201</v>
      </c>
      <c r="B16" s="107" t="s">
        <v>68</v>
      </c>
      <c r="C16" s="108">
        <v>67.98</v>
      </c>
      <c r="D16" s="76">
        <f t="shared" si="1"/>
        <v>75.67</v>
      </c>
      <c r="E16" s="108">
        <v>66.65</v>
      </c>
      <c r="F16" s="108">
        <v>9.02</v>
      </c>
      <c r="G16" s="76">
        <f t="shared" si="2"/>
        <v>7.69</v>
      </c>
      <c r="H16" s="78">
        <f t="shared" si="3"/>
        <v>0.11312150632539</v>
      </c>
    </row>
  </sheetData>
  <mergeCells count="8">
    <mergeCell ref="A1:H1"/>
    <mergeCell ref="A3:C3"/>
    <mergeCell ref="G3:H3"/>
    <mergeCell ref="A4:B4"/>
    <mergeCell ref="D4:F4"/>
    <mergeCell ref="G4:H4"/>
    <mergeCell ref="A6:B6"/>
    <mergeCell ref="C4:C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opLeftCell="A38" workbookViewId="0">
      <selection activeCell="E69" sqref="E69"/>
    </sheetView>
  </sheetViews>
  <sheetFormatPr defaultColWidth="9" defaultRowHeight="14.4" outlineLevelCol="4"/>
  <cols>
    <col min="1" max="1" width="11.75" customWidth="1"/>
    <col min="2" max="2" width="31.25" customWidth="1"/>
    <col min="3" max="5" width="15.6296296296296" style="2" customWidth="1"/>
  </cols>
  <sheetData>
    <row r="1" ht="22.2" spans="1:5">
      <c r="A1" s="85" t="s">
        <v>69</v>
      </c>
      <c r="B1" s="85"/>
      <c r="C1" s="85"/>
      <c r="D1" s="85"/>
      <c r="E1" s="85"/>
    </row>
    <row r="2" ht="18" customHeight="1" spans="1:5">
      <c r="A2" s="86"/>
      <c r="E2" s="2" t="s">
        <v>70</v>
      </c>
    </row>
    <row r="3" ht="15.6" spans="1:5">
      <c r="A3" s="81" t="s">
        <v>2</v>
      </c>
      <c r="D3" s="87" t="s">
        <v>71</v>
      </c>
      <c r="E3" s="87"/>
    </row>
    <row r="4" ht="11.5" customHeight="1" spans="1:5">
      <c r="A4" s="67" t="s">
        <v>72</v>
      </c>
      <c r="B4" s="68"/>
      <c r="C4" s="67" t="s">
        <v>73</v>
      </c>
      <c r="D4" s="70"/>
      <c r="E4" s="68"/>
    </row>
    <row r="5" ht="11.5" customHeight="1" spans="1:5">
      <c r="A5" s="73" t="s">
        <v>52</v>
      </c>
      <c r="B5" s="73" t="s">
        <v>53</v>
      </c>
      <c r="C5" s="73" t="s">
        <v>54</v>
      </c>
      <c r="D5" s="73" t="s">
        <v>74</v>
      </c>
      <c r="E5" s="73" t="s">
        <v>75</v>
      </c>
    </row>
    <row r="6" ht="11.5" customHeight="1" spans="1:5">
      <c r="A6" s="67" t="s">
        <v>76</v>
      </c>
      <c r="B6" s="68"/>
      <c r="C6" s="88">
        <f>D6+E6</f>
        <v>965.01</v>
      </c>
      <c r="D6" s="88">
        <f>D7+D21+D49+D61</f>
        <v>886.98</v>
      </c>
      <c r="E6" s="88">
        <f>E7+E21+E49+E61</f>
        <v>78.03</v>
      </c>
    </row>
    <row r="7" s="84" customFormat="1" ht="11.5" customHeight="1" spans="1:5">
      <c r="A7" s="73">
        <v>301</v>
      </c>
      <c r="B7" s="89" t="s">
        <v>77</v>
      </c>
      <c r="C7" s="90">
        <f t="shared" ref="C7:C38" si="0">D7+E7</f>
        <v>863.19</v>
      </c>
      <c r="D7" s="90">
        <f>SUM(D8:D19)</f>
        <v>863.19</v>
      </c>
      <c r="E7" s="90">
        <f>SUM(E8:E19)</f>
        <v>0</v>
      </c>
    </row>
    <row r="8" ht="11.5" customHeight="1" spans="1:5">
      <c r="A8" s="91">
        <v>30101</v>
      </c>
      <c r="B8" s="92" t="s">
        <v>78</v>
      </c>
      <c r="C8" s="93">
        <f t="shared" si="0"/>
        <v>197.81</v>
      </c>
      <c r="D8" s="93">
        <v>197.81</v>
      </c>
      <c r="E8" s="93">
        <v>0</v>
      </c>
    </row>
    <row r="9" ht="11.5" customHeight="1" spans="1:5">
      <c r="A9" s="91">
        <v>30102</v>
      </c>
      <c r="B9" s="92" t="s">
        <v>79</v>
      </c>
      <c r="C9" s="93">
        <f t="shared" si="0"/>
        <v>203.37</v>
      </c>
      <c r="D9" s="93">
        <v>203.37</v>
      </c>
      <c r="E9" s="93">
        <v>0</v>
      </c>
    </row>
    <row r="10" ht="11.5" customHeight="1" spans="1:5">
      <c r="A10" s="91">
        <v>30103</v>
      </c>
      <c r="B10" s="92" t="s">
        <v>80</v>
      </c>
      <c r="C10" s="93">
        <f t="shared" si="0"/>
        <v>216.62</v>
      </c>
      <c r="D10" s="93">
        <v>216.62</v>
      </c>
      <c r="E10" s="93">
        <v>0</v>
      </c>
    </row>
    <row r="11" ht="11.5" customHeight="1" spans="1:5">
      <c r="A11" s="91">
        <v>30106</v>
      </c>
      <c r="B11" s="92" t="s">
        <v>81</v>
      </c>
      <c r="C11" s="93">
        <f t="shared" si="0"/>
        <v>0</v>
      </c>
      <c r="D11" s="93">
        <v>0</v>
      </c>
      <c r="E11" s="93">
        <v>0</v>
      </c>
    </row>
    <row r="12" ht="11.5" customHeight="1" spans="1:5">
      <c r="A12" s="91">
        <v>30107</v>
      </c>
      <c r="B12" s="92" t="s">
        <v>82</v>
      </c>
      <c r="C12" s="93">
        <f t="shared" si="0"/>
        <v>0</v>
      </c>
      <c r="D12" s="93">
        <v>0</v>
      </c>
      <c r="E12" s="93">
        <v>0</v>
      </c>
    </row>
    <row r="13" ht="11.5" customHeight="1" spans="1:5">
      <c r="A13" s="91">
        <v>30108</v>
      </c>
      <c r="B13" s="92" t="s">
        <v>83</v>
      </c>
      <c r="C13" s="93">
        <f t="shared" si="0"/>
        <v>73.99</v>
      </c>
      <c r="D13" s="93">
        <v>73.99</v>
      </c>
      <c r="E13" s="93">
        <v>0</v>
      </c>
    </row>
    <row r="14" ht="11.5" customHeight="1" spans="1:5">
      <c r="A14" s="91">
        <v>30109</v>
      </c>
      <c r="B14" s="92" t="s">
        <v>84</v>
      </c>
      <c r="C14" s="93">
        <f t="shared" si="0"/>
        <v>36.99</v>
      </c>
      <c r="D14" s="93">
        <v>36.99</v>
      </c>
      <c r="E14" s="93">
        <v>0</v>
      </c>
    </row>
    <row r="15" ht="11.5" customHeight="1" spans="1:5">
      <c r="A15" s="91">
        <v>30110</v>
      </c>
      <c r="B15" s="92" t="s">
        <v>85</v>
      </c>
      <c r="C15" s="93">
        <f t="shared" si="0"/>
        <v>39.72</v>
      </c>
      <c r="D15" s="93">
        <v>39.72</v>
      </c>
      <c r="E15" s="93">
        <v>0</v>
      </c>
    </row>
    <row r="16" ht="11.5" customHeight="1" spans="1:5">
      <c r="A16" s="91">
        <v>30111</v>
      </c>
      <c r="B16" s="92" t="s">
        <v>86</v>
      </c>
      <c r="C16" s="93">
        <f t="shared" si="0"/>
        <v>20.46</v>
      </c>
      <c r="D16" s="93">
        <v>20.46</v>
      </c>
      <c r="E16" s="93">
        <v>0</v>
      </c>
    </row>
    <row r="17" ht="11.5" customHeight="1" spans="1:5">
      <c r="A17" s="91">
        <v>30112</v>
      </c>
      <c r="B17" s="92" t="s">
        <v>87</v>
      </c>
      <c r="C17" s="93">
        <f t="shared" si="0"/>
        <v>0.68</v>
      </c>
      <c r="D17" s="93">
        <v>0.68</v>
      </c>
      <c r="E17" s="93">
        <v>0</v>
      </c>
    </row>
    <row r="18" ht="11.5" customHeight="1" spans="1:5">
      <c r="A18" s="91">
        <v>30113</v>
      </c>
      <c r="B18" s="92" t="s">
        <v>88</v>
      </c>
      <c r="C18" s="93">
        <f t="shared" si="0"/>
        <v>66.65</v>
      </c>
      <c r="D18" s="93">
        <v>66.65</v>
      </c>
      <c r="E18" s="93">
        <v>0</v>
      </c>
    </row>
    <row r="19" ht="11.5" customHeight="1" spans="1:5">
      <c r="A19" s="91">
        <v>30114</v>
      </c>
      <c r="B19" s="92" t="s">
        <v>89</v>
      </c>
      <c r="C19" s="93">
        <f t="shared" si="0"/>
        <v>6.9</v>
      </c>
      <c r="D19" s="93">
        <v>6.9</v>
      </c>
      <c r="E19" s="93">
        <v>0</v>
      </c>
    </row>
    <row r="20" ht="11.5" customHeight="1" spans="1:5">
      <c r="A20" s="91">
        <v>30199</v>
      </c>
      <c r="B20" s="92" t="s">
        <v>90</v>
      </c>
      <c r="C20" s="93">
        <f t="shared" si="0"/>
        <v>0</v>
      </c>
      <c r="D20" s="93">
        <v>0</v>
      </c>
      <c r="E20" s="93">
        <v>0</v>
      </c>
    </row>
    <row r="21" s="84" customFormat="1" ht="11.5" customHeight="1" spans="1:5">
      <c r="A21" s="73">
        <v>302</v>
      </c>
      <c r="B21" s="89" t="s">
        <v>91</v>
      </c>
      <c r="C21" s="90">
        <f t="shared" si="0"/>
        <v>78.03</v>
      </c>
      <c r="D21" s="90">
        <f>SUM(D22:D48)</f>
        <v>0</v>
      </c>
      <c r="E21" s="90">
        <f>SUM(E22:E48)</f>
        <v>78.03</v>
      </c>
    </row>
    <row r="22" ht="11.5" customHeight="1" spans="1:5">
      <c r="A22" s="91">
        <v>30201</v>
      </c>
      <c r="B22" s="92" t="s">
        <v>92</v>
      </c>
      <c r="C22" s="93">
        <f t="shared" si="0"/>
        <v>6.95</v>
      </c>
      <c r="D22" s="93">
        <v>0</v>
      </c>
      <c r="E22" s="93">
        <v>6.95</v>
      </c>
    </row>
    <row r="23" ht="11.5" customHeight="1" spans="1:5">
      <c r="A23" s="91">
        <v>30202</v>
      </c>
      <c r="B23" s="92" t="s">
        <v>93</v>
      </c>
      <c r="C23" s="93">
        <f t="shared" si="0"/>
        <v>0</v>
      </c>
      <c r="D23" s="93">
        <v>0</v>
      </c>
      <c r="E23" s="93">
        <v>0</v>
      </c>
    </row>
    <row r="24" ht="11.5" customHeight="1" spans="1:5">
      <c r="A24" s="91">
        <v>30203</v>
      </c>
      <c r="B24" s="92" t="s">
        <v>94</v>
      </c>
      <c r="C24" s="93">
        <f t="shared" si="0"/>
        <v>0</v>
      </c>
      <c r="D24" s="93">
        <v>0</v>
      </c>
      <c r="E24" s="93">
        <v>0</v>
      </c>
    </row>
    <row r="25" ht="11.5" customHeight="1" spans="1:5">
      <c r="A25" s="91">
        <v>30204</v>
      </c>
      <c r="B25" s="92" t="s">
        <v>95</v>
      </c>
      <c r="C25" s="93">
        <f t="shared" si="0"/>
        <v>0.2</v>
      </c>
      <c r="D25" s="93">
        <v>0</v>
      </c>
      <c r="E25" s="93">
        <v>0.2</v>
      </c>
    </row>
    <row r="26" ht="11.5" customHeight="1" spans="1:5">
      <c r="A26" s="91">
        <v>30205</v>
      </c>
      <c r="B26" s="92" t="s">
        <v>96</v>
      </c>
      <c r="C26" s="93">
        <f t="shared" si="0"/>
        <v>0</v>
      </c>
      <c r="D26" s="93">
        <v>0</v>
      </c>
      <c r="E26" s="93">
        <v>0</v>
      </c>
    </row>
    <row r="27" ht="11.5" customHeight="1" spans="1:5">
      <c r="A27" s="91">
        <v>30206</v>
      </c>
      <c r="B27" s="92" t="s">
        <v>97</v>
      </c>
      <c r="C27" s="93">
        <f t="shared" si="0"/>
        <v>0</v>
      </c>
      <c r="D27" s="93">
        <v>0</v>
      </c>
      <c r="E27" s="93">
        <v>0</v>
      </c>
    </row>
    <row r="28" ht="11.5" customHeight="1" spans="1:5">
      <c r="A28" s="91">
        <v>30207</v>
      </c>
      <c r="B28" s="92" t="s">
        <v>98</v>
      </c>
      <c r="C28" s="93">
        <f t="shared" si="0"/>
        <v>0</v>
      </c>
      <c r="D28" s="93">
        <v>0</v>
      </c>
      <c r="E28" s="93">
        <v>0</v>
      </c>
    </row>
    <row r="29" ht="11.5" customHeight="1" spans="1:5">
      <c r="A29" s="91">
        <v>30208</v>
      </c>
      <c r="B29" s="92" t="s">
        <v>99</v>
      </c>
      <c r="C29" s="93">
        <f t="shared" si="0"/>
        <v>0</v>
      </c>
      <c r="D29" s="93">
        <v>0</v>
      </c>
      <c r="E29" s="93">
        <v>0</v>
      </c>
    </row>
    <row r="30" ht="11.5" customHeight="1" spans="1:5">
      <c r="A30" s="91">
        <v>30209</v>
      </c>
      <c r="B30" s="92" t="s">
        <v>100</v>
      </c>
      <c r="C30" s="93">
        <f t="shared" si="0"/>
        <v>0</v>
      </c>
      <c r="D30" s="93">
        <v>0</v>
      </c>
      <c r="E30" s="93">
        <v>0</v>
      </c>
    </row>
    <row r="31" ht="11.5" customHeight="1" spans="1:5">
      <c r="A31" s="91">
        <v>30211</v>
      </c>
      <c r="B31" s="92" t="s">
        <v>101</v>
      </c>
      <c r="C31" s="93">
        <f t="shared" si="0"/>
        <v>0</v>
      </c>
      <c r="D31" s="93">
        <v>0</v>
      </c>
      <c r="E31" s="93">
        <v>0</v>
      </c>
    </row>
    <row r="32" ht="11.5" customHeight="1" spans="1:5">
      <c r="A32" s="91">
        <v>30212</v>
      </c>
      <c r="B32" s="92" t="s">
        <v>102</v>
      </c>
      <c r="C32" s="93">
        <f t="shared" si="0"/>
        <v>0</v>
      </c>
      <c r="D32" s="93">
        <v>0</v>
      </c>
      <c r="E32" s="93">
        <v>0</v>
      </c>
    </row>
    <row r="33" ht="11.5" customHeight="1" spans="1:5">
      <c r="A33" s="91">
        <v>30213</v>
      </c>
      <c r="B33" s="92" t="s">
        <v>103</v>
      </c>
      <c r="C33" s="93">
        <f t="shared" si="0"/>
        <v>0</v>
      </c>
      <c r="D33" s="93">
        <v>0</v>
      </c>
      <c r="E33" s="93">
        <v>0</v>
      </c>
    </row>
    <row r="34" ht="11.5" customHeight="1" spans="1:5">
      <c r="A34" s="91">
        <v>30214</v>
      </c>
      <c r="B34" s="92" t="s">
        <v>104</v>
      </c>
      <c r="C34" s="93">
        <f t="shared" si="0"/>
        <v>0</v>
      </c>
      <c r="D34" s="93">
        <v>0</v>
      </c>
      <c r="E34" s="93">
        <v>0</v>
      </c>
    </row>
    <row r="35" ht="11.5" customHeight="1" spans="1:5">
      <c r="A35" s="91">
        <v>30215</v>
      </c>
      <c r="B35" s="92" t="s">
        <v>105</v>
      </c>
      <c r="C35" s="93">
        <f t="shared" si="0"/>
        <v>0</v>
      </c>
      <c r="D35" s="93">
        <v>0</v>
      </c>
      <c r="E35" s="93">
        <v>0</v>
      </c>
    </row>
    <row r="36" ht="11.5" customHeight="1" spans="1:5">
      <c r="A36" s="91">
        <v>30216</v>
      </c>
      <c r="B36" s="92" t="s">
        <v>106</v>
      </c>
      <c r="C36" s="93">
        <f t="shared" si="0"/>
        <v>0</v>
      </c>
      <c r="D36" s="93">
        <v>0</v>
      </c>
      <c r="E36" s="93">
        <v>0</v>
      </c>
    </row>
    <row r="37" ht="11.5" customHeight="1" spans="1:5">
      <c r="A37" s="91">
        <v>30217</v>
      </c>
      <c r="B37" s="92" t="s">
        <v>107</v>
      </c>
      <c r="C37" s="93">
        <f t="shared" si="0"/>
        <v>0</v>
      </c>
      <c r="D37" s="93">
        <v>0</v>
      </c>
      <c r="E37" s="93">
        <v>0</v>
      </c>
    </row>
    <row r="38" ht="11.5" customHeight="1" spans="1:5">
      <c r="A38" s="91">
        <v>30218</v>
      </c>
      <c r="B38" s="92" t="s">
        <v>108</v>
      </c>
      <c r="C38" s="93">
        <f t="shared" si="0"/>
        <v>0</v>
      </c>
      <c r="D38" s="93">
        <v>0</v>
      </c>
      <c r="E38" s="93">
        <v>0</v>
      </c>
    </row>
    <row r="39" ht="11.5" customHeight="1" spans="1:5">
      <c r="A39" s="91">
        <v>30224</v>
      </c>
      <c r="B39" s="92" t="s">
        <v>109</v>
      </c>
      <c r="C39" s="93">
        <f t="shared" ref="C39:C65" si="1">D39+E39</f>
        <v>0</v>
      </c>
      <c r="D39" s="93">
        <v>0</v>
      </c>
      <c r="E39" s="93">
        <v>0</v>
      </c>
    </row>
    <row r="40" ht="11.5" customHeight="1" spans="1:5">
      <c r="A40" s="91">
        <v>30225</v>
      </c>
      <c r="B40" s="92" t="s">
        <v>110</v>
      </c>
      <c r="C40" s="93">
        <f t="shared" si="1"/>
        <v>0</v>
      </c>
      <c r="D40" s="93">
        <v>0</v>
      </c>
      <c r="E40" s="93">
        <v>0</v>
      </c>
    </row>
    <row r="41" ht="11.5" customHeight="1" spans="1:5">
      <c r="A41" s="91">
        <v>30226</v>
      </c>
      <c r="B41" s="92" t="s">
        <v>111</v>
      </c>
      <c r="C41" s="93">
        <f t="shared" si="1"/>
        <v>0</v>
      </c>
      <c r="D41" s="93">
        <v>0</v>
      </c>
      <c r="E41" s="93">
        <v>0</v>
      </c>
    </row>
    <row r="42" ht="11.5" customHeight="1" spans="1:5">
      <c r="A42" s="91">
        <v>30227</v>
      </c>
      <c r="B42" s="92" t="s">
        <v>112</v>
      </c>
      <c r="C42" s="93">
        <f t="shared" si="1"/>
        <v>2</v>
      </c>
      <c r="D42" s="93">
        <v>0</v>
      </c>
      <c r="E42" s="93">
        <v>2</v>
      </c>
    </row>
    <row r="43" ht="11.5" customHeight="1" spans="1:5">
      <c r="A43" s="91">
        <v>30228</v>
      </c>
      <c r="B43" s="92" t="s">
        <v>113</v>
      </c>
      <c r="C43" s="93">
        <f t="shared" si="1"/>
        <v>6.82</v>
      </c>
      <c r="D43" s="93">
        <v>0</v>
      </c>
      <c r="E43" s="93">
        <v>6.82</v>
      </c>
    </row>
    <row r="44" ht="11.5" customHeight="1" spans="1:5">
      <c r="A44" s="91">
        <v>30229</v>
      </c>
      <c r="B44" s="92" t="s">
        <v>114</v>
      </c>
      <c r="C44" s="93">
        <f t="shared" si="1"/>
        <v>0</v>
      </c>
      <c r="D44" s="93">
        <v>0</v>
      </c>
      <c r="E44" s="93">
        <v>0</v>
      </c>
    </row>
    <row r="45" ht="11.5" customHeight="1" spans="1:5">
      <c r="A45" s="91">
        <v>30231</v>
      </c>
      <c r="B45" s="92" t="s">
        <v>115</v>
      </c>
      <c r="C45" s="93">
        <f t="shared" si="1"/>
        <v>10</v>
      </c>
      <c r="D45" s="93">
        <v>0</v>
      </c>
      <c r="E45" s="93">
        <v>10</v>
      </c>
    </row>
    <row r="46" ht="11.5" customHeight="1" spans="1:5">
      <c r="A46" s="91">
        <v>30239</v>
      </c>
      <c r="B46" s="92" t="s">
        <v>116</v>
      </c>
      <c r="C46" s="93">
        <f t="shared" si="1"/>
        <v>41.36</v>
      </c>
      <c r="D46" s="93">
        <v>0</v>
      </c>
      <c r="E46" s="93">
        <v>41.36</v>
      </c>
    </row>
    <row r="47" ht="11.5" customHeight="1" spans="1:5">
      <c r="A47" s="91">
        <v>30240</v>
      </c>
      <c r="B47" s="92" t="s">
        <v>117</v>
      </c>
      <c r="C47" s="93">
        <f t="shared" si="1"/>
        <v>0</v>
      </c>
      <c r="D47" s="93">
        <v>0</v>
      </c>
      <c r="E47" s="93"/>
    </row>
    <row r="48" ht="11.5" customHeight="1" spans="1:5">
      <c r="A48" s="91">
        <v>30299</v>
      </c>
      <c r="B48" s="92" t="s">
        <v>118</v>
      </c>
      <c r="C48" s="93">
        <f t="shared" si="1"/>
        <v>10.7</v>
      </c>
      <c r="D48" s="93">
        <v>0</v>
      </c>
      <c r="E48" s="93">
        <v>10.7</v>
      </c>
    </row>
    <row r="49" s="84" customFormat="1" ht="11.5" customHeight="1" spans="1:5">
      <c r="A49" s="73">
        <v>303</v>
      </c>
      <c r="B49" s="89" t="s">
        <v>119</v>
      </c>
      <c r="C49" s="90">
        <f t="shared" si="1"/>
        <v>23.79</v>
      </c>
      <c r="D49" s="90">
        <f>SUM(D50:D60)</f>
        <v>23.79</v>
      </c>
      <c r="E49" s="90">
        <f>SUM(E50:E60)</f>
        <v>0</v>
      </c>
    </row>
    <row r="50" ht="11.5" customHeight="1" spans="1:5">
      <c r="A50" s="91">
        <v>30301</v>
      </c>
      <c r="B50" s="92" t="s">
        <v>120</v>
      </c>
      <c r="C50" s="93">
        <f t="shared" si="1"/>
        <v>0</v>
      </c>
      <c r="D50" s="93">
        <v>0</v>
      </c>
      <c r="E50" s="93">
        <v>0</v>
      </c>
    </row>
    <row r="51" ht="11.5" customHeight="1" spans="1:5">
      <c r="A51" s="91">
        <v>30302</v>
      </c>
      <c r="B51" s="92" t="s">
        <v>121</v>
      </c>
      <c r="C51" s="93">
        <f t="shared" si="1"/>
        <v>15.56</v>
      </c>
      <c r="D51" s="93">
        <v>15.56</v>
      </c>
      <c r="E51" s="93">
        <v>0</v>
      </c>
    </row>
    <row r="52" ht="11.5" customHeight="1" spans="1:5">
      <c r="A52" s="91">
        <v>30303</v>
      </c>
      <c r="B52" s="92" t="s">
        <v>122</v>
      </c>
      <c r="C52" s="93">
        <f t="shared" si="1"/>
        <v>0</v>
      </c>
      <c r="D52" s="93">
        <v>0</v>
      </c>
      <c r="E52" s="93">
        <v>0</v>
      </c>
    </row>
    <row r="53" ht="11.5" customHeight="1" spans="1:5">
      <c r="A53" s="91">
        <v>30304</v>
      </c>
      <c r="B53" s="92" t="s">
        <v>123</v>
      </c>
      <c r="C53" s="93">
        <f t="shared" si="1"/>
        <v>0</v>
      </c>
      <c r="D53" s="93">
        <v>0</v>
      </c>
      <c r="E53" s="93">
        <v>0</v>
      </c>
    </row>
    <row r="54" ht="11.5" customHeight="1" spans="1:5">
      <c r="A54" s="91">
        <v>30305</v>
      </c>
      <c r="B54" s="92" t="s">
        <v>124</v>
      </c>
      <c r="C54" s="93">
        <f t="shared" si="1"/>
        <v>0</v>
      </c>
      <c r="D54" s="93">
        <v>0</v>
      </c>
      <c r="E54" s="93">
        <v>0</v>
      </c>
    </row>
    <row r="55" ht="11.5" customHeight="1" spans="1:5">
      <c r="A55" s="91">
        <v>30306</v>
      </c>
      <c r="B55" s="92" t="s">
        <v>125</v>
      </c>
      <c r="C55" s="93">
        <f t="shared" si="1"/>
        <v>0</v>
      </c>
      <c r="D55" s="93">
        <v>0</v>
      </c>
      <c r="E55" s="93">
        <v>0</v>
      </c>
    </row>
    <row r="56" ht="11.5" customHeight="1" spans="1:5">
      <c r="A56" s="91">
        <v>30307</v>
      </c>
      <c r="B56" s="92" t="s">
        <v>126</v>
      </c>
      <c r="C56" s="93">
        <f t="shared" si="1"/>
        <v>7.22</v>
      </c>
      <c r="D56" s="93">
        <v>7.22</v>
      </c>
      <c r="E56" s="93">
        <v>0</v>
      </c>
    </row>
    <row r="57" ht="11.5" customHeight="1" spans="1:5">
      <c r="A57" s="91">
        <v>30308</v>
      </c>
      <c r="B57" s="92" t="s">
        <v>127</v>
      </c>
      <c r="C57" s="93">
        <f t="shared" si="1"/>
        <v>0</v>
      </c>
      <c r="D57" s="93">
        <v>0</v>
      </c>
      <c r="E57" s="93">
        <v>0</v>
      </c>
    </row>
    <row r="58" ht="11.5" customHeight="1" spans="1:5">
      <c r="A58" s="91">
        <v>30309</v>
      </c>
      <c r="B58" s="92" t="s">
        <v>128</v>
      </c>
      <c r="C58" s="93">
        <f t="shared" si="1"/>
        <v>0</v>
      </c>
      <c r="D58" s="93">
        <v>0</v>
      </c>
      <c r="E58" s="93">
        <v>0</v>
      </c>
    </row>
    <row r="59" ht="11.5" customHeight="1" spans="1:5">
      <c r="A59" s="91">
        <v>30310</v>
      </c>
      <c r="B59" s="92" t="s">
        <v>129</v>
      </c>
      <c r="C59" s="93">
        <f t="shared" si="1"/>
        <v>0</v>
      </c>
      <c r="D59" s="93">
        <v>0</v>
      </c>
      <c r="E59" s="93">
        <v>0</v>
      </c>
    </row>
    <row r="60" ht="11.5" customHeight="1" spans="1:5">
      <c r="A60" s="91">
        <v>30399</v>
      </c>
      <c r="B60" s="92" t="s">
        <v>130</v>
      </c>
      <c r="C60" s="93">
        <f t="shared" si="1"/>
        <v>1.01</v>
      </c>
      <c r="D60" s="93">
        <v>1.01</v>
      </c>
      <c r="E60" s="93">
        <v>0</v>
      </c>
    </row>
    <row r="61" s="84" customFormat="1" ht="11.5" customHeight="1" spans="1:5">
      <c r="A61" s="73">
        <v>310</v>
      </c>
      <c r="B61" s="89" t="s">
        <v>131</v>
      </c>
      <c r="C61" s="90">
        <f t="shared" si="1"/>
        <v>0</v>
      </c>
      <c r="D61" s="90">
        <f>SUM(D62:D65)</f>
        <v>0</v>
      </c>
      <c r="E61" s="90">
        <f>SUM(E62:E65)</f>
        <v>0</v>
      </c>
    </row>
    <row r="62" ht="11.5" customHeight="1" spans="1:5">
      <c r="A62" s="91">
        <v>31002</v>
      </c>
      <c r="B62" s="92" t="s">
        <v>132</v>
      </c>
      <c r="C62" s="93">
        <f t="shared" si="1"/>
        <v>0</v>
      </c>
      <c r="D62" s="93">
        <v>0</v>
      </c>
      <c r="E62" s="93">
        <v>0</v>
      </c>
    </row>
    <row r="63" ht="11.5" customHeight="1" spans="1:5">
      <c r="A63" s="91">
        <v>31003</v>
      </c>
      <c r="B63" s="92" t="s">
        <v>133</v>
      </c>
      <c r="C63" s="93">
        <f t="shared" si="1"/>
        <v>0</v>
      </c>
      <c r="D63" s="93">
        <v>0</v>
      </c>
      <c r="E63" s="93">
        <v>0</v>
      </c>
    </row>
    <row r="64" ht="11.5" customHeight="1" spans="1:5">
      <c r="A64" s="91">
        <v>31007</v>
      </c>
      <c r="B64" s="92" t="s">
        <v>134</v>
      </c>
      <c r="C64" s="93">
        <f t="shared" si="1"/>
        <v>0</v>
      </c>
      <c r="D64" s="93">
        <v>0</v>
      </c>
      <c r="E64" s="93">
        <v>0</v>
      </c>
    </row>
    <row r="65" ht="11.5" customHeight="1" spans="1:5">
      <c r="A65" s="91">
        <v>31099</v>
      </c>
      <c r="B65" s="92" t="s">
        <v>135</v>
      </c>
      <c r="C65" s="93">
        <f t="shared" si="1"/>
        <v>0</v>
      </c>
      <c r="D65" s="93">
        <v>0</v>
      </c>
      <c r="E65" s="93">
        <v>0</v>
      </c>
    </row>
  </sheetData>
  <mergeCells count="5">
    <mergeCell ref="A1:E1"/>
    <mergeCell ref="D3:E3"/>
    <mergeCell ref="A4:B4"/>
    <mergeCell ref="C4:E4"/>
    <mergeCell ref="A6:B6"/>
  </mergeCells>
  <printOptions horizontalCentered="1"/>
  <pageMargins left="0.554861111111111" right="0.554861111111111" top="0.60625" bottom="0.21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O8" sqref="O8"/>
    </sheetView>
  </sheetViews>
  <sheetFormatPr defaultColWidth="9" defaultRowHeight="14.4"/>
  <cols>
    <col min="1" max="18" width="7.62962962962963" customWidth="1"/>
  </cols>
  <sheetData>
    <row r="1" ht="48" customHeight="1" spans="1:18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5" customHeight="1" spans="1:18">
      <c r="A2" s="80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40" t="s">
        <v>137</v>
      </c>
      <c r="R2" s="28"/>
    </row>
    <row r="3" ht="35" customHeight="1" spans="1:18">
      <c r="A3" s="81" t="s">
        <v>2</v>
      </c>
      <c r="B3" s="81"/>
      <c r="C3" s="81"/>
      <c r="D3" s="81"/>
      <c r="E3" s="81"/>
      <c r="F3" s="81"/>
      <c r="G3" s="28"/>
      <c r="H3" s="28"/>
      <c r="I3" s="28"/>
      <c r="J3" s="28"/>
      <c r="K3" s="28"/>
      <c r="L3" s="28"/>
      <c r="M3" s="28"/>
      <c r="N3" s="28"/>
      <c r="O3" s="40" t="s">
        <v>138</v>
      </c>
      <c r="P3" s="40"/>
      <c r="Q3" s="40"/>
      <c r="R3" s="40"/>
    </row>
    <row r="4" ht="35" customHeight="1" spans="1:18">
      <c r="A4" s="67" t="s">
        <v>139</v>
      </c>
      <c r="B4" s="70"/>
      <c r="C4" s="70"/>
      <c r="D4" s="70"/>
      <c r="E4" s="70"/>
      <c r="F4" s="68"/>
      <c r="G4" s="67" t="s">
        <v>140</v>
      </c>
      <c r="H4" s="70"/>
      <c r="I4" s="70"/>
      <c r="J4" s="70"/>
      <c r="K4" s="70"/>
      <c r="L4" s="68"/>
      <c r="M4" s="67" t="s">
        <v>50</v>
      </c>
      <c r="N4" s="70"/>
      <c r="O4" s="70"/>
      <c r="P4" s="70"/>
      <c r="Q4" s="70"/>
      <c r="R4" s="68"/>
    </row>
    <row r="5" ht="35" customHeight="1" spans="1:18">
      <c r="A5" s="69" t="s">
        <v>54</v>
      </c>
      <c r="B5" s="69" t="s">
        <v>141</v>
      </c>
      <c r="C5" s="67" t="s">
        <v>142</v>
      </c>
      <c r="D5" s="70"/>
      <c r="E5" s="68"/>
      <c r="F5" s="69" t="s">
        <v>107</v>
      </c>
      <c r="G5" s="69" t="s">
        <v>54</v>
      </c>
      <c r="H5" s="69" t="s">
        <v>141</v>
      </c>
      <c r="I5" s="67" t="s">
        <v>142</v>
      </c>
      <c r="J5" s="70"/>
      <c r="K5" s="68"/>
      <c r="L5" s="69" t="s">
        <v>107</v>
      </c>
      <c r="M5" s="69" t="s">
        <v>54</v>
      </c>
      <c r="N5" s="69" t="s">
        <v>141</v>
      </c>
      <c r="O5" s="67" t="s">
        <v>142</v>
      </c>
      <c r="P5" s="70"/>
      <c r="Q5" s="68"/>
      <c r="R5" s="69" t="s">
        <v>107</v>
      </c>
    </row>
    <row r="6" ht="59" customHeight="1" spans="1:18">
      <c r="A6" s="72"/>
      <c r="B6" s="72"/>
      <c r="C6" s="73" t="s">
        <v>9</v>
      </c>
      <c r="D6" s="73" t="s">
        <v>143</v>
      </c>
      <c r="E6" s="73" t="s">
        <v>144</v>
      </c>
      <c r="F6" s="72"/>
      <c r="G6" s="72"/>
      <c r="H6" s="72"/>
      <c r="I6" s="73" t="s">
        <v>9</v>
      </c>
      <c r="J6" s="73" t="s">
        <v>143</v>
      </c>
      <c r="K6" s="73" t="s">
        <v>144</v>
      </c>
      <c r="L6" s="72"/>
      <c r="M6" s="72"/>
      <c r="N6" s="72"/>
      <c r="O6" s="73" t="s">
        <v>9</v>
      </c>
      <c r="P6" s="73" t="s">
        <v>143</v>
      </c>
      <c r="Q6" s="73" t="s">
        <v>144</v>
      </c>
      <c r="R6" s="72"/>
    </row>
    <row r="7" s="2" customFormat="1" ht="35" customHeight="1" spans="1:18">
      <c r="A7" s="76">
        <f>B7+C7+F7</f>
        <v>10</v>
      </c>
      <c r="B7" s="76">
        <v>0</v>
      </c>
      <c r="C7" s="76">
        <f>D7+E7</f>
        <v>10</v>
      </c>
      <c r="D7" s="76">
        <v>0</v>
      </c>
      <c r="E7" s="76">
        <v>10</v>
      </c>
      <c r="F7" s="76">
        <v>0</v>
      </c>
      <c r="G7" s="76">
        <f>H7+I7+L7</f>
        <v>9.74</v>
      </c>
      <c r="H7" s="76">
        <v>0</v>
      </c>
      <c r="I7" s="76">
        <f>J7+K7</f>
        <v>9.74</v>
      </c>
      <c r="J7" s="76">
        <v>0</v>
      </c>
      <c r="K7" s="76">
        <v>9.74</v>
      </c>
      <c r="L7" s="76">
        <v>0</v>
      </c>
      <c r="M7" s="76">
        <f>N7+O7+R7</f>
        <v>10</v>
      </c>
      <c r="N7" s="76">
        <v>0</v>
      </c>
      <c r="O7" s="76">
        <f>P7+Q7</f>
        <v>10</v>
      </c>
      <c r="P7" s="76">
        <v>0</v>
      </c>
      <c r="Q7" s="76">
        <v>10</v>
      </c>
      <c r="R7" s="76">
        <v>0</v>
      </c>
    </row>
    <row r="8" ht="35" customHeight="1" spans="1:1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3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3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3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0.4" spans="1:1">
      <c r="A12" s="83" t="s">
        <v>145</v>
      </c>
    </row>
  </sheetData>
  <mergeCells count="19">
    <mergeCell ref="A1:R1"/>
    <mergeCell ref="Q2:R2"/>
    <mergeCell ref="A3:F3"/>
    <mergeCell ref="O3:R3"/>
    <mergeCell ref="A4:F4"/>
    <mergeCell ref="G4:L4"/>
    <mergeCell ref="M4:R4"/>
    <mergeCell ref="C5:E5"/>
    <mergeCell ref="I5:K5"/>
    <mergeCell ref="O5:Q5"/>
    <mergeCell ref="A5:A6"/>
    <mergeCell ref="B5:B6"/>
    <mergeCell ref="F5:F6"/>
    <mergeCell ref="G5:G6"/>
    <mergeCell ref="H5:H6"/>
    <mergeCell ref="L5:L6"/>
    <mergeCell ref="M5:M6"/>
    <mergeCell ref="N5:N6"/>
    <mergeCell ref="R5:R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7" sqref="J7"/>
    </sheetView>
  </sheetViews>
  <sheetFormatPr defaultColWidth="9" defaultRowHeight="14.4"/>
  <cols>
    <col min="1" max="10" width="12.6296296296296" customWidth="1"/>
  </cols>
  <sheetData>
    <row r="1" ht="59" customHeight="1" spans="1:10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</row>
    <row r="2" s="28" customFormat="1" ht="35" customHeight="1" spans="1:9">
      <c r="A2" s="64"/>
      <c r="I2" s="40" t="s">
        <v>147</v>
      </c>
    </row>
    <row r="3" s="28" customFormat="1" ht="35" customHeight="1" spans="1:9">
      <c r="A3" s="65" t="s">
        <v>2</v>
      </c>
      <c r="B3" s="65"/>
      <c r="C3" s="65"/>
      <c r="D3" s="65"/>
      <c r="E3" s="66"/>
      <c r="H3" s="40" t="s">
        <v>47</v>
      </c>
      <c r="I3" s="40"/>
    </row>
    <row r="4" ht="35" customHeight="1" spans="1:10">
      <c r="A4" s="67" t="s">
        <v>48</v>
      </c>
      <c r="B4" s="68"/>
      <c r="C4" s="69" t="s">
        <v>140</v>
      </c>
      <c r="D4" s="67" t="s">
        <v>50</v>
      </c>
      <c r="E4" s="70"/>
      <c r="F4" s="70"/>
      <c r="G4" s="70"/>
      <c r="H4" s="68"/>
      <c r="I4" s="67" t="s">
        <v>148</v>
      </c>
      <c r="J4" s="68"/>
    </row>
    <row r="5" ht="35" customHeight="1" spans="1:10">
      <c r="A5" s="69" t="s">
        <v>52</v>
      </c>
      <c r="B5" s="69" t="s">
        <v>53</v>
      </c>
      <c r="C5" s="71"/>
      <c r="D5" s="69" t="s">
        <v>54</v>
      </c>
      <c r="E5" s="67" t="s">
        <v>55</v>
      </c>
      <c r="F5" s="70"/>
      <c r="G5" s="68"/>
      <c r="H5" s="69" t="s">
        <v>56</v>
      </c>
      <c r="I5" s="69" t="s">
        <v>57</v>
      </c>
      <c r="J5" s="69" t="s">
        <v>58</v>
      </c>
    </row>
    <row r="6" ht="35" customHeight="1" spans="1:10">
      <c r="A6" s="72"/>
      <c r="B6" s="72"/>
      <c r="C6" s="72"/>
      <c r="D6" s="72"/>
      <c r="E6" s="73" t="s">
        <v>9</v>
      </c>
      <c r="F6" s="73" t="s">
        <v>149</v>
      </c>
      <c r="G6" s="73" t="s">
        <v>150</v>
      </c>
      <c r="H6" s="72"/>
      <c r="I6" s="72"/>
      <c r="J6" s="72"/>
    </row>
    <row r="7" ht="35" customHeight="1" spans="1:10">
      <c r="A7" s="74"/>
      <c r="B7" s="75" t="s">
        <v>151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8">
        <v>0</v>
      </c>
    </row>
    <row r="8" ht="35" customHeight="1" spans="1:10">
      <c r="A8" s="74" t="s">
        <v>18</v>
      </c>
      <c r="B8" s="74" t="s">
        <v>18</v>
      </c>
      <c r="C8" s="77" t="s">
        <v>18</v>
      </c>
      <c r="D8" s="77" t="s">
        <v>18</v>
      </c>
      <c r="E8" s="77"/>
      <c r="F8" s="77" t="s">
        <v>18</v>
      </c>
      <c r="G8" s="77"/>
      <c r="H8" s="77" t="s">
        <v>18</v>
      </c>
      <c r="I8" s="79"/>
      <c r="J8" s="79"/>
    </row>
    <row r="9" ht="35" customHeight="1" spans="1:10">
      <c r="A9" s="74" t="s">
        <v>18</v>
      </c>
      <c r="B9" s="74" t="s">
        <v>18</v>
      </c>
      <c r="C9" s="77" t="s">
        <v>18</v>
      </c>
      <c r="D9" s="77" t="s">
        <v>18</v>
      </c>
      <c r="E9" s="77"/>
      <c r="F9" s="77" t="s">
        <v>18</v>
      </c>
      <c r="G9" s="77"/>
      <c r="H9" s="77" t="s">
        <v>18</v>
      </c>
      <c r="I9" s="79"/>
      <c r="J9" s="79"/>
    </row>
    <row r="10" ht="35" customHeight="1" spans="1:10">
      <c r="A10" s="74" t="s">
        <v>18</v>
      </c>
      <c r="B10" s="74" t="s">
        <v>18</v>
      </c>
      <c r="C10" s="77" t="s">
        <v>18</v>
      </c>
      <c r="D10" s="77" t="s">
        <v>18</v>
      </c>
      <c r="E10" s="77"/>
      <c r="F10" s="77" t="s">
        <v>18</v>
      </c>
      <c r="G10" s="77"/>
      <c r="H10" s="77" t="s">
        <v>18</v>
      </c>
      <c r="I10" s="79"/>
      <c r="J10" s="79"/>
    </row>
    <row r="11" ht="35" customHeight="1" spans="1:10">
      <c r="A11" s="74"/>
      <c r="B11" s="74"/>
      <c r="C11" s="77"/>
      <c r="D11" s="77"/>
      <c r="E11" s="77"/>
      <c r="F11" s="77"/>
      <c r="G11" s="77"/>
      <c r="H11" s="77"/>
      <c r="I11" s="79"/>
      <c r="J11" s="79"/>
    </row>
    <row r="12" ht="35" customHeight="1" spans="1:10">
      <c r="A12" s="74"/>
      <c r="B12" s="74"/>
      <c r="C12" s="77"/>
      <c r="D12" s="77"/>
      <c r="E12" s="77"/>
      <c r="F12" s="77"/>
      <c r="G12" s="77"/>
      <c r="H12" s="77"/>
      <c r="I12" s="79"/>
      <c r="J12" s="79"/>
    </row>
  </sheetData>
  <mergeCells count="14">
    <mergeCell ref="A1:J1"/>
    <mergeCell ref="I2:J2"/>
    <mergeCell ref="H3:J3"/>
    <mergeCell ref="A4:B4"/>
    <mergeCell ref="D4:H4"/>
    <mergeCell ref="I4:J4"/>
    <mergeCell ref="E5:G5"/>
    <mergeCell ref="A5:A6"/>
    <mergeCell ref="B5:B6"/>
    <mergeCell ref="C4:C6"/>
    <mergeCell ref="D5:D6"/>
    <mergeCell ref="H5:H6"/>
    <mergeCell ref="I5:I6"/>
    <mergeCell ref="J5:J6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5" workbookViewId="0">
      <selection activeCell="C7" sqref="C7"/>
    </sheetView>
  </sheetViews>
  <sheetFormatPr defaultColWidth="9" defaultRowHeight="14.4" outlineLevelCol="3"/>
  <cols>
    <col min="1" max="1" width="34.7777777777778" customWidth="1"/>
    <col min="2" max="2" width="10.6296296296296" style="41" customWidth="1"/>
    <col min="3" max="3" width="35.2222222222222" customWidth="1"/>
    <col min="4" max="4" width="10.6296296296296" style="41" customWidth="1"/>
  </cols>
  <sheetData>
    <row r="1" ht="22.2" spans="1:4">
      <c r="A1" s="1" t="s">
        <v>152</v>
      </c>
      <c r="B1" s="42"/>
      <c r="C1" s="1"/>
      <c r="D1" s="42"/>
    </row>
    <row r="2" ht="15.6" spans="1:4">
      <c r="A2" s="30"/>
      <c r="B2" s="43"/>
      <c r="C2" s="28"/>
      <c r="D2" s="44" t="s">
        <v>153</v>
      </c>
    </row>
    <row r="3" ht="22" customHeight="1" spans="1:4">
      <c r="A3" s="45" t="s">
        <v>2</v>
      </c>
      <c r="B3" s="46"/>
      <c r="C3" s="45"/>
      <c r="D3" s="46" t="s">
        <v>47</v>
      </c>
    </row>
    <row r="4" ht="20" customHeight="1" spans="1:4">
      <c r="A4" s="47" t="s">
        <v>4</v>
      </c>
      <c r="B4" s="48"/>
      <c r="C4" s="49" t="s">
        <v>5</v>
      </c>
      <c r="D4" s="48"/>
    </row>
    <row r="5" ht="20" customHeight="1" spans="1:4">
      <c r="A5" s="50" t="s">
        <v>154</v>
      </c>
      <c r="B5" s="51" t="s">
        <v>7</v>
      </c>
      <c r="C5" s="52" t="s">
        <v>154</v>
      </c>
      <c r="D5" s="51" t="s">
        <v>7</v>
      </c>
    </row>
    <row r="6" ht="20" customHeight="1" spans="1:4">
      <c r="A6" s="53" t="s">
        <v>155</v>
      </c>
      <c r="B6" s="54">
        <f>B7+B8</f>
        <v>1129.92</v>
      </c>
      <c r="C6" s="55" t="s">
        <v>156</v>
      </c>
      <c r="D6" s="54">
        <v>1129.92</v>
      </c>
    </row>
    <row r="7" ht="20" customHeight="1" spans="1:4">
      <c r="A7" s="53" t="s">
        <v>157</v>
      </c>
      <c r="B7" s="54">
        <v>1129.92</v>
      </c>
      <c r="C7" s="56" t="s">
        <v>158</v>
      </c>
      <c r="D7" s="54">
        <v>1129.92</v>
      </c>
    </row>
    <row r="8" ht="20" customHeight="1" spans="1:4">
      <c r="A8" s="53" t="s">
        <v>159</v>
      </c>
      <c r="B8" s="54">
        <v>0</v>
      </c>
      <c r="C8" s="56" t="s">
        <v>160</v>
      </c>
      <c r="D8" s="54"/>
    </row>
    <row r="9" ht="20" customHeight="1" spans="1:4">
      <c r="A9" s="53" t="s">
        <v>161</v>
      </c>
      <c r="B9" s="54">
        <v>0</v>
      </c>
      <c r="C9" s="55" t="s">
        <v>162</v>
      </c>
      <c r="D9" s="54">
        <v>0</v>
      </c>
    </row>
    <row r="10" ht="20" customHeight="1" spans="1:4">
      <c r="A10" s="53" t="s">
        <v>163</v>
      </c>
      <c r="B10" s="54"/>
      <c r="C10" s="56" t="s">
        <v>158</v>
      </c>
      <c r="D10" s="54"/>
    </row>
    <row r="11" ht="20" customHeight="1" spans="1:4">
      <c r="A11" s="53" t="s">
        <v>164</v>
      </c>
      <c r="B11" s="54"/>
      <c r="C11" s="56" t="s">
        <v>160</v>
      </c>
      <c r="D11" s="54"/>
    </row>
    <row r="12" ht="20" customHeight="1" spans="1:4">
      <c r="A12" s="53" t="s">
        <v>165</v>
      </c>
      <c r="B12" s="54">
        <v>0</v>
      </c>
      <c r="C12" s="55" t="s">
        <v>166</v>
      </c>
      <c r="D12" s="54">
        <v>0</v>
      </c>
    </row>
    <row r="13" ht="20" customHeight="1" spans="1:4">
      <c r="A13" s="53" t="s">
        <v>167</v>
      </c>
      <c r="B13" s="54">
        <v>0</v>
      </c>
      <c r="C13" s="55" t="s">
        <v>168</v>
      </c>
      <c r="D13" s="54">
        <v>0</v>
      </c>
    </row>
    <row r="14" ht="20" customHeight="1" spans="1:4">
      <c r="A14" s="53" t="s">
        <v>169</v>
      </c>
      <c r="B14" s="54">
        <v>0</v>
      </c>
      <c r="C14" s="55" t="s">
        <v>170</v>
      </c>
      <c r="D14" s="54">
        <v>0</v>
      </c>
    </row>
    <row r="15" ht="20" customHeight="1" spans="1:4">
      <c r="A15" s="53" t="s">
        <v>171</v>
      </c>
      <c r="B15" s="54">
        <v>0</v>
      </c>
      <c r="C15" s="55" t="s">
        <v>172</v>
      </c>
      <c r="D15" s="54">
        <v>0</v>
      </c>
    </row>
    <row r="16" ht="20" customHeight="1" spans="1:4">
      <c r="A16" s="53" t="s">
        <v>173</v>
      </c>
      <c r="B16" s="54">
        <v>0</v>
      </c>
      <c r="C16" s="55" t="s">
        <v>174</v>
      </c>
      <c r="D16" s="54">
        <v>0</v>
      </c>
    </row>
    <row r="17" ht="20" customHeight="1" spans="1:4">
      <c r="A17" s="53" t="s">
        <v>175</v>
      </c>
      <c r="B17" s="54">
        <v>0</v>
      </c>
      <c r="C17" s="55" t="s">
        <v>176</v>
      </c>
      <c r="D17" s="54">
        <v>0</v>
      </c>
    </row>
    <row r="18" ht="20" customHeight="1" spans="1:4">
      <c r="A18" s="53" t="s">
        <v>177</v>
      </c>
      <c r="B18" s="54">
        <v>0</v>
      </c>
      <c r="C18" s="55"/>
      <c r="D18" s="57"/>
    </row>
    <row r="19" ht="20" customHeight="1" spans="1:4">
      <c r="A19" s="58"/>
      <c r="B19" s="54"/>
      <c r="C19" s="55"/>
      <c r="D19" s="57"/>
    </row>
    <row r="20" ht="20" customHeight="1" spans="1:4">
      <c r="A20" s="59" t="s">
        <v>178</v>
      </c>
      <c r="B20" s="54">
        <f>B6+B9+B12+B13+B14+B15+B16+B17+B18</f>
        <v>1129.92</v>
      </c>
      <c r="C20" s="60" t="s">
        <v>179</v>
      </c>
      <c r="D20" s="54">
        <f>D6+D9+D12+D13+D14+D15+D16+D17</f>
        <v>1129.92</v>
      </c>
    </row>
    <row r="21" ht="20" customHeight="1" spans="1:4">
      <c r="A21" s="59"/>
      <c r="B21" s="61"/>
      <c r="C21" s="60"/>
      <c r="D21" s="61"/>
    </row>
    <row r="22" ht="20" customHeight="1" spans="1:4">
      <c r="A22" s="53" t="s">
        <v>180</v>
      </c>
      <c r="B22" s="54">
        <v>0</v>
      </c>
      <c r="C22" s="55" t="s">
        <v>181</v>
      </c>
      <c r="D22" s="54">
        <v>0</v>
      </c>
    </row>
    <row r="23" ht="20" customHeight="1" spans="1:4">
      <c r="A23" s="53" t="s">
        <v>182</v>
      </c>
      <c r="B23" s="54"/>
      <c r="C23" s="55" t="s">
        <v>182</v>
      </c>
      <c r="D23" s="62"/>
    </row>
    <row r="24" ht="20" customHeight="1" spans="1:4">
      <c r="A24" s="53" t="s">
        <v>183</v>
      </c>
      <c r="B24" s="54"/>
      <c r="C24" s="55" t="s">
        <v>183</v>
      </c>
      <c r="D24" s="62"/>
    </row>
    <row r="25" ht="20" customHeight="1" spans="1:4">
      <c r="A25" s="53" t="s">
        <v>184</v>
      </c>
      <c r="B25" s="54"/>
      <c r="C25" s="55" t="s">
        <v>184</v>
      </c>
      <c r="D25" s="62"/>
    </row>
    <row r="26" ht="20" customHeight="1" spans="1:4">
      <c r="A26" s="53" t="s">
        <v>185</v>
      </c>
      <c r="B26" s="54"/>
      <c r="C26" s="55" t="s">
        <v>186</v>
      </c>
      <c r="D26" s="62"/>
    </row>
    <row r="27" ht="20" customHeight="1" spans="1:4">
      <c r="A27" s="53" t="s">
        <v>187</v>
      </c>
      <c r="B27" s="54"/>
      <c r="C27" s="55" t="s">
        <v>183</v>
      </c>
      <c r="D27" s="62"/>
    </row>
    <row r="28" ht="20" customHeight="1" spans="1:4">
      <c r="A28" s="53" t="s">
        <v>188</v>
      </c>
      <c r="B28" s="54"/>
      <c r="C28" s="55" t="s">
        <v>184</v>
      </c>
      <c r="D28" s="62"/>
    </row>
    <row r="29" ht="20" customHeight="1" spans="1:4">
      <c r="A29" s="53" t="s">
        <v>189</v>
      </c>
      <c r="B29" s="54">
        <v>0</v>
      </c>
      <c r="C29" s="55" t="s">
        <v>190</v>
      </c>
      <c r="D29" s="62"/>
    </row>
    <row r="30" ht="20" customHeight="1" spans="1:4">
      <c r="A30" s="53" t="s">
        <v>191</v>
      </c>
      <c r="B30" s="54"/>
      <c r="C30" s="55" t="s">
        <v>187</v>
      </c>
      <c r="D30" s="62"/>
    </row>
    <row r="31" ht="20" customHeight="1" spans="1:4">
      <c r="A31" s="53" t="s">
        <v>183</v>
      </c>
      <c r="B31" s="54"/>
      <c r="C31" s="55" t="s">
        <v>188</v>
      </c>
      <c r="D31" s="62"/>
    </row>
    <row r="32" ht="20" customHeight="1" spans="1:4">
      <c r="A32" s="53" t="s">
        <v>184</v>
      </c>
      <c r="B32" s="54"/>
      <c r="C32" s="55" t="s">
        <v>192</v>
      </c>
      <c r="D32" s="62"/>
    </row>
    <row r="33" ht="20" customHeight="1" spans="1:4">
      <c r="A33" s="53" t="s">
        <v>193</v>
      </c>
      <c r="B33" s="54"/>
      <c r="C33" s="55" t="s">
        <v>187</v>
      </c>
      <c r="D33" s="62"/>
    </row>
    <row r="34" ht="20" customHeight="1" spans="1:4">
      <c r="A34" s="53" t="s">
        <v>187</v>
      </c>
      <c r="B34" s="54"/>
      <c r="C34" s="55" t="s">
        <v>188</v>
      </c>
      <c r="D34" s="62"/>
    </row>
    <row r="35" ht="20" customHeight="1" spans="1:4">
      <c r="A35" s="53" t="s">
        <v>188</v>
      </c>
      <c r="B35" s="54"/>
      <c r="C35" s="55" t="s">
        <v>194</v>
      </c>
      <c r="D35" s="62"/>
    </row>
    <row r="36" ht="20" customHeight="1" spans="1:4">
      <c r="A36" s="53" t="s">
        <v>195</v>
      </c>
      <c r="B36" s="54"/>
      <c r="C36" s="55" t="s">
        <v>196</v>
      </c>
      <c r="D36" s="62"/>
    </row>
    <row r="37" ht="20" customHeight="1" spans="1:4">
      <c r="A37" s="53" t="s">
        <v>197</v>
      </c>
      <c r="B37" s="54"/>
      <c r="C37" s="56"/>
      <c r="D37" s="62"/>
    </row>
    <row r="38" ht="20" customHeight="1" spans="1:4">
      <c r="A38" s="53"/>
      <c r="B38" s="54"/>
      <c r="C38" s="55"/>
      <c r="D38" s="62"/>
    </row>
    <row r="39" ht="20" customHeight="1" spans="1:4">
      <c r="A39" s="59" t="s">
        <v>42</v>
      </c>
      <c r="B39" s="54">
        <v>1129.92</v>
      </c>
      <c r="C39" s="60" t="s">
        <v>43</v>
      </c>
      <c r="D39" s="54">
        <v>1129.92</v>
      </c>
    </row>
    <row r="40" ht="20.4" spans="1:1">
      <c r="A40" s="63" t="s">
        <v>198</v>
      </c>
    </row>
    <row r="41" ht="20.4" spans="1:1">
      <c r="A41" s="63" t="s">
        <v>145</v>
      </c>
    </row>
  </sheetData>
  <mergeCells count="3">
    <mergeCell ref="A1:D1"/>
    <mergeCell ref="A4:B4"/>
    <mergeCell ref="C4:D4"/>
  </mergeCells>
  <printOptions horizontalCentered="1"/>
  <pageMargins left="0.554861111111111" right="0.554861111111111" top="0.802777777777778" bottom="0.40902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P4" sqref="P4:P6"/>
    </sheetView>
  </sheetViews>
  <sheetFormatPr defaultColWidth="9" defaultRowHeight="14.4"/>
  <cols>
    <col min="1" max="16" width="7.62962962962963" customWidth="1"/>
  </cols>
  <sheetData>
    <row r="1" ht="43" customHeight="1" spans="1:16">
      <c r="A1" s="1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28" customFormat="1" ht="25" customHeight="1" spans="1:15">
      <c r="A2" s="30"/>
      <c r="O2" s="40" t="s">
        <v>200</v>
      </c>
    </row>
    <row r="3" s="28" customFormat="1" ht="25" customHeight="1" spans="1:16">
      <c r="A3" s="31" t="s">
        <v>2</v>
      </c>
      <c r="N3" s="40" t="s">
        <v>47</v>
      </c>
      <c r="O3" s="40"/>
      <c r="P3" s="40"/>
    </row>
    <row r="4" ht="30" customHeight="1" spans="1:16">
      <c r="A4" s="32" t="s">
        <v>178</v>
      </c>
      <c r="B4" s="33" t="s">
        <v>201</v>
      </c>
      <c r="C4" s="34"/>
      <c r="D4" s="35"/>
      <c r="E4" s="33" t="s">
        <v>202</v>
      </c>
      <c r="F4" s="34"/>
      <c r="G4" s="35"/>
      <c r="H4" s="32" t="s">
        <v>203</v>
      </c>
      <c r="I4" s="32" t="s">
        <v>204</v>
      </c>
      <c r="J4" s="32" t="s">
        <v>205</v>
      </c>
      <c r="K4" s="32" t="s">
        <v>206</v>
      </c>
      <c r="L4" s="33" t="s">
        <v>207</v>
      </c>
      <c r="M4" s="34"/>
      <c r="N4" s="35"/>
      <c r="O4" s="32" t="s">
        <v>208</v>
      </c>
      <c r="P4" s="32" t="s">
        <v>209</v>
      </c>
    </row>
    <row r="5" ht="30" customHeight="1" spans="1:16">
      <c r="A5" s="36"/>
      <c r="B5" s="32" t="s">
        <v>9</v>
      </c>
      <c r="C5" s="32" t="s">
        <v>210</v>
      </c>
      <c r="D5" s="32" t="s">
        <v>211</v>
      </c>
      <c r="E5" s="32" t="s">
        <v>9</v>
      </c>
      <c r="F5" s="37" t="s">
        <v>212</v>
      </c>
      <c r="G5" s="37"/>
      <c r="H5" s="36"/>
      <c r="I5" s="36"/>
      <c r="J5" s="36"/>
      <c r="K5" s="36"/>
      <c r="L5" s="32" t="s">
        <v>9</v>
      </c>
      <c r="M5" s="32" t="s">
        <v>213</v>
      </c>
      <c r="N5" s="32" t="s">
        <v>214</v>
      </c>
      <c r="O5" s="36"/>
      <c r="P5" s="36"/>
    </row>
    <row r="6" ht="121" customHeight="1" spans="1:16">
      <c r="A6" s="38"/>
      <c r="B6" s="38"/>
      <c r="C6" s="38"/>
      <c r="D6" s="38"/>
      <c r="E6" s="38"/>
      <c r="F6" s="18" t="s">
        <v>215</v>
      </c>
      <c r="G6" s="18" t="s">
        <v>216</v>
      </c>
      <c r="H6" s="38"/>
      <c r="I6" s="38"/>
      <c r="J6" s="38"/>
      <c r="K6" s="38"/>
      <c r="L6" s="38"/>
      <c r="M6" s="38"/>
      <c r="N6" s="38"/>
      <c r="O6" s="38"/>
      <c r="P6" s="38"/>
    </row>
    <row r="7" s="29" customFormat="1" ht="30" customHeight="1" spans="1:16">
      <c r="A7" s="21">
        <v>1129.92</v>
      </c>
      <c r="B7" s="21">
        <v>1129.92</v>
      </c>
      <c r="C7" s="21">
        <v>1129.92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</row>
    <row r="8" ht="30" customHeight="1" spans="1:16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ht="30" customHeight="1" spans="1:16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ht="30" customHeight="1" spans="1:16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ht="30" customHeight="1" spans="1:16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ht="30" customHeight="1" spans="1:16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ht="30" customHeight="1" spans="1:16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</sheetData>
  <mergeCells count="20">
    <mergeCell ref="A1:P1"/>
    <mergeCell ref="O2:P2"/>
    <mergeCell ref="N3:P3"/>
    <mergeCell ref="B4:D4"/>
    <mergeCell ref="E4:G4"/>
    <mergeCell ref="L4:N4"/>
    <mergeCell ref="A4:A6"/>
    <mergeCell ref="B5:B6"/>
    <mergeCell ref="C5:C6"/>
    <mergeCell ref="D5:D6"/>
    <mergeCell ref="E5:E6"/>
    <mergeCell ref="H4:H6"/>
    <mergeCell ref="I4:I6"/>
    <mergeCell ref="J4:J6"/>
    <mergeCell ref="K4:K6"/>
    <mergeCell ref="L5:L6"/>
    <mergeCell ref="M5:M6"/>
    <mergeCell ref="N5:N6"/>
    <mergeCell ref="O4:O6"/>
    <mergeCell ref="P4:P6"/>
  </mergeCells>
  <printOptions horizontalCentered="1"/>
  <pageMargins left="0.554861111111111" right="0.554861111111111" top="1" bottom="0.80277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B15" sqref="B15:J15"/>
    </sheetView>
  </sheetViews>
  <sheetFormatPr defaultColWidth="9" defaultRowHeight="14.4"/>
  <cols>
    <col min="1" max="1" width="12.6296296296296" customWidth="1"/>
    <col min="2" max="2" width="13.6296296296296" customWidth="1"/>
    <col min="3" max="5" width="12.6296296296296" customWidth="1"/>
    <col min="6" max="6" width="14.3796296296296" customWidth="1"/>
    <col min="7" max="7" width="12.5555555555556" customWidth="1"/>
    <col min="8" max="8" width="12.6296296296296" customWidth="1"/>
    <col min="9" max="9" width="13.8796296296296" customWidth="1"/>
    <col min="10" max="10" width="12.6296296296296" customWidth="1"/>
  </cols>
  <sheetData>
    <row r="1" ht="43" customHeight="1" spans="1:10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2:9">
      <c r="B2" s="1"/>
      <c r="I2" s="2" t="s">
        <v>218</v>
      </c>
    </row>
    <row r="3" ht="24" customHeight="1" spans="1:9">
      <c r="A3" s="16" t="s">
        <v>2</v>
      </c>
      <c r="B3" s="16"/>
      <c r="C3" s="16"/>
      <c r="D3" s="16"/>
      <c r="H3" s="2" t="s">
        <v>138</v>
      </c>
      <c r="I3" s="2"/>
    </row>
    <row r="4" s="14" customFormat="1" ht="35" customHeight="1" spans="1:10">
      <c r="A4" s="17" t="s">
        <v>52</v>
      </c>
      <c r="B4" s="18" t="s">
        <v>179</v>
      </c>
      <c r="C4" s="18" t="s">
        <v>219</v>
      </c>
      <c r="D4" s="18" t="s">
        <v>220</v>
      </c>
      <c r="E4" s="18" t="s">
        <v>221</v>
      </c>
      <c r="F4" s="18" t="s">
        <v>222</v>
      </c>
      <c r="G4" s="18" t="s">
        <v>223</v>
      </c>
      <c r="H4" s="19" t="s">
        <v>224</v>
      </c>
      <c r="I4" s="19" t="s">
        <v>225</v>
      </c>
      <c r="J4" s="19" t="s">
        <v>226</v>
      </c>
    </row>
    <row r="5" ht="25" customHeight="1" spans="1:10">
      <c r="A5" s="20">
        <v>2010102</v>
      </c>
      <c r="B5" s="21">
        <v>5</v>
      </c>
      <c r="C5" s="21">
        <v>5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</row>
    <row r="6" ht="25" customHeight="1" spans="1:10">
      <c r="A6" s="20">
        <v>2011101</v>
      </c>
      <c r="B6" s="21">
        <v>792.21</v>
      </c>
      <c r="C6" s="21">
        <v>792.21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</row>
    <row r="7" ht="25" customHeight="1" spans="1:10">
      <c r="A7" s="20">
        <v>2011102</v>
      </c>
      <c r="B7" s="21">
        <v>41</v>
      </c>
      <c r="C7" s="21">
        <v>41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</row>
    <row r="8" ht="25" customHeight="1" spans="1:10">
      <c r="A8" s="20">
        <v>2080501</v>
      </c>
      <c r="B8" s="21">
        <v>22.78</v>
      </c>
      <c r="C8" s="21">
        <v>22.78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ht="25" customHeight="1" spans="1:10">
      <c r="A9" s="20">
        <v>2080505</v>
      </c>
      <c r="B9" s="21">
        <v>73.99</v>
      </c>
      <c r="C9" s="21">
        <v>73.99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</row>
    <row r="10" ht="25" customHeight="1" spans="1:10">
      <c r="A10" s="20">
        <v>2080506</v>
      </c>
      <c r="B10" s="21">
        <v>36.99</v>
      </c>
      <c r="C10" s="21">
        <v>36.99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</row>
    <row r="11" ht="25" customHeight="1" spans="1:10">
      <c r="A11" s="20">
        <v>2089999</v>
      </c>
      <c r="B11" s="21">
        <v>16.16</v>
      </c>
      <c r="C11" s="21">
        <v>16.16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ht="25" customHeight="1" spans="1:10">
      <c r="A12" s="20">
        <v>2101101</v>
      </c>
      <c r="B12" s="21">
        <v>45.66</v>
      </c>
      <c r="C12" s="21">
        <v>45.66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ht="25" customHeight="1" spans="1:10">
      <c r="A13" s="22">
        <v>2101103</v>
      </c>
      <c r="B13" s="21">
        <v>20.46</v>
      </c>
      <c r="C13" s="23">
        <v>20.46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ht="25" customHeight="1" spans="1:10">
      <c r="A14" s="24">
        <v>2210201</v>
      </c>
      <c r="B14" s="25">
        <v>75.67</v>
      </c>
      <c r="C14" s="25">
        <v>75.67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</row>
    <row r="15" s="15" customFormat="1" ht="25" customHeight="1" spans="1:10">
      <c r="A15" s="26" t="s">
        <v>54</v>
      </c>
      <c r="B15" s="27">
        <f>SUM(B5:B14)</f>
        <v>1129.92</v>
      </c>
      <c r="C15" s="27">
        <f t="shared" ref="C15:J15" si="0">SUM(C5:C14)</f>
        <v>1129.92</v>
      </c>
      <c r="D15" s="27">
        <f t="shared" si="0"/>
        <v>0</v>
      </c>
      <c r="E15" s="27">
        <f t="shared" si="0"/>
        <v>0</v>
      </c>
      <c r="F15" s="27">
        <f t="shared" si="0"/>
        <v>0</v>
      </c>
      <c r="G15" s="27">
        <f t="shared" si="0"/>
        <v>0</v>
      </c>
      <c r="H15" s="27">
        <f t="shared" si="0"/>
        <v>0</v>
      </c>
      <c r="I15" s="27">
        <f t="shared" si="0"/>
        <v>0</v>
      </c>
      <c r="J15" s="27">
        <f t="shared" si="0"/>
        <v>0</v>
      </c>
    </row>
  </sheetData>
  <mergeCells count="4">
    <mergeCell ref="A1:J1"/>
    <mergeCell ref="I2:J2"/>
    <mergeCell ref="A3:D3"/>
    <mergeCell ref="H3:J3"/>
  </mergeCells>
  <printOptions horizontalCentered="1"/>
  <pageMargins left="0.357638888888889" right="0.357638888888889" top="0.802777777777778" bottom="0.802777777777778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7" workbookViewId="0">
      <selection activeCell="B10" sqref="B10:F10"/>
    </sheetView>
  </sheetViews>
  <sheetFormatPr defaultColWidth="9" defaultRowHeight="14.4" outlineLevelCol="5"/>
  <cols>
    <col min="1" max="1" width="12.75" customWidth="1"/>
    <col min="2" max="2" width="15.1296296296296" customWidth="1"/>
    <col min="3" max="3" width="17.5" customWidth="1"/>
    <col min="5" max="5" width="14.25" customWidth="1"/>
    <col min="6" max="6" width="17.5" customWidth="1"/>
  </cols>
  <sheetData>
    <row r="1" customFormat="1" ht="22.2" spans="1:6">
      <c r="A1" s="1" t="s">
        <v>227</v>
      </c>
      <c r="B1" s="1"/>
      <c r="C1" s="1"/>
      <c r="D1" s="1"/>
      <c r="E1" s="1"/>
      <c r="F1" s="1"/>
    </row>
    <row r="2" customFormat="1" ht="22.2" spans="1:6">
      <c r="A2" s="1"/>
      <c r="F2" s="2" t="s">
        <v>228</v>
      </c>
    </row>
    <row r="3" customFormat="1" ht="25" customHeight="1" spans="1:6">
      <c r="A3" s="3" t="s">
        <v>229</v>
      </c>
      <c r="B3" s="3"/>
      <c r="C3" s="3"/>
      <c r="D3" s="3"/>
      <c r="E3" s="3"/>
      <c r="F3" s="3"/>
    </row>
    <row r="4" customFormat="1" ht="25" customHeight="1" spans="1:6">
      <c r="A4" s="4" t="s">
        <v>230</v>
      </c>
      <c r="B4" s="4"/>
      <c r="C4" s="5" t="s">
        <v>231</v>
      </c>
      <c r="D4" s="5"/>
      <c r="E4" s="5"/>
      <c r="F4" s="5"/>
    </row>
    <row r="5" customFormat="1" ht="25" customHeight="1" spans="1:6">
      <c r="A5" s="4" t="s">
        <v>232</v>
      </c>
      <c r="B5" s="4"/>
      <c r="C5" s="6"/>
      <c r="D5" s="5" t="s">
        <v>233</v>
      </c>
      <c r="E5" s="5" t="s">
        <v>234</v>
      </c>
      <c r="F5" s="5"/>
    </row>
    <row r="6" customFormat="1" ht="25" customHeight="1" spans="1:6">
      <c r="A6" s="4" t="s">
        <v>235</v>
      </c>
      <c r="B6" s="4"/>
      <c r="C6" s="6" t="s">
        <v>236</v>
      </c>
      <c r="D6" s="6" t="s">
        <v>237</v>
      </c>
      <c r="E6" s="6" t="s">
        <v>238</v>
      </c>
      <c r="F6" s="6"/>
    </row>
    <row r="7" customFormat="1" ht="25" customHeight="1" spans="1:6">
      <c r="A7" s="7" t="s">
        <v>239</v>
      </c>
      <c r="B7" s="8" t="s">
        <v>240</v>
      </c>
      <c r="C7" s="8"/>
      <c r="D7" s="6" t="s">
        <v>241</v>
      </c>
      <c r="E7" s="6"/>
      <c r="F7" s="6"/>
    </row>
    <row r="8" customFormat="1" ht="25" customHeight="1" spans="1:6">
      <c r="A8" s="7" t="s">
        <v>242</v>
      </c>
      <c r="B8" s="8" t="s">
        <v>243</v>
      </c>
      <c r="C8" s="8"/>
      <c r="D8" s="6" t="s">
        <v>241</v>
      </c>
      <c r="E8" s="6"/>
      <c r="F8" s="6"/>
    </row>
    <row r="9" customFormat="1" ht="25" customHeight="1" spans="1:6">
      <c r="A9" s="9"/>
      <c r="B9" s="8" t="s">
        <v>244</v>
      </c>
      <c r="C9" s="8"/>
      <c r="D9" s="6"/>
      <c r="E9" s="6"/>
      <c r="F9" s="6"/>
    </row>
    <row r="10" customFormat="1" ht="51" customHeight="1" spans="1:6">
      <c r="A10" s="4" t="s">
        <v>245</v>
      </c>
      <c r="B10" s="8" t="s">
        <v>246</v>
      </c>
      <c r="C10" s="8"/>
      <c r="D10" s="8"/>
      <c r="E10" s="8"/>
      <c r="F10" s="8"/>
    </row>
    <row r="11" customFormat="1" ht="25" customHeight="1" spans="1:6">
      <c r="A11" s="10" t="s">
        <v>247</v>
      </c>
      <c r="B11" s="6" t="s">
        <v>248</v>
      </c>
      <c r="C11" s="5" t="s">
        <v>249</v>
      </c>
      <c r="D11" s="5" t="s">
        <v>250</v>
      </c>
      <c r="E11" s="5"/>
      <c r="F11" s="5" t="s">
        <v>251</v>
      </c>
    </row>
    <row r="12" customFormat="1" ht="20" customHeight="1" spans="1:6">
      <c r="A12" s="10"/>
      <c r="B12" s="6" t="s">
        <v>252</v>
      </c>
      <c r="C12" s="11" t="s">
        <v>253</v>
      </c>
      <c r="D12" s="6" t="s">
        <v>254</v>
      </c>
      <c r="E12" s="6"/>
      <c r="F12" s="6" t="s">
        <v>255</v>
      </c>
    </row>
    <row r="13" customFormat="1" ht="20" customHeight="1" spans="1:6">
      <c r="A13" s="10"/>
      <c r="B13" s="6"/>
      <c r="C13" s="6" t="s">
        <v>256</v>
      </c>
      <c r="D13" s="6"/>
      <c r="E13" s="6"/>
      <c r="F13" s="6"/>
    </row>
    <row r="14" customFormat="1" ht="20" customHeight="1" spans="1:6">
      <c r="A14" s="10"/>
      <c r="B14" s="6"/>
      <c r="C14" s="11" t="s">
        <v>257</v>
      </c>
      <c r="D14" s="6" t="s">
        <v>258</v>
      </c>
      <c r="E14" s="6"/>
      <c r="F14" s="6" t="s">
        <v>259</v>
      </c>
    </row>
    <row r="15" customFormat="1" ht="20" customHeight="1" spans="1:6">
      <c r="A15" s="10"/>
      <c r="B15" s="6"/>
      <c r="C15" s="6" t="s">
        <v>260</v>
      </c>
      <c r="D15" s="6"/>
      <c r="E15" s="6"/>
      <c r="F15" s="6"/>
    </row>
    <row r="16" customFormat="1" ht="20" customHeight="1" spans="1:6">
      <c r="A16" s="10"/>
      <c r="B16" s="6"/>
      <c r="C16" s="11" t="s">
        <v>261</v>
      </c>
      <c r="D16" s="6" t="s">
        <v>262</v>
      </c>
      <c r="E16" s="6"/>
      <c r="F16" s="6" t="s">
        <v>259</v>
      </c>
    </row>
    <row r="17" customFormat="1" ht="20" customHeight="1" spans="1:6">
      <c r="A17" s="10"/>
      <c r="B17" s="6"/>
      <c r="C17" s="6" t="s">
        <v>260</v>
      </c>
      <c r="D17" s="6"/>
      <c r="E17" s="6"/>
      <c r="F17" s="6"/>
    </row>
    <row r="18" customFormat="1" ht="20" customHeight="1" spans="1:6">
      <c r="A18" s="10"/>
      <c r="B18" s="6"/>
      <c r="C18" s="11" t="s">
        <v>263</v>
      </c>
      <c r="D18" s="6" t="s">
        <v>264</v>
      </c>
      <c r="E18" s="6"/>
      <c r="F18" s="6" t="s">
        <v>241</v>
      </c>
    </row>
    <row r="19" customFormat="1" ht="20" customHeight="1" spans="1:6">
      <c r="A19" s="10"/>
      <c r="B19" s="6"/>
      <c r="C19" s="6" t="s">
        <v>256</v>
      </c>
      <c r="D19" s="6"/>
      <c r="E19" s="6"/>
      <c r="F19" s="6"/>
    </row>
    <row r="20" customFormat="1" ht="20" customHeight="1" spans="1:6">
      <c r="A20" s="10"/>
      <c r="B20" s="6" t="s">
        <v>265</v>
      </c>
      <c r="C20" s="11" t="s">
        <v>266</v>
      </c>
      <c r="D20" s="6" t="s">
        <v>151</v>
      </c>
      <c r="E20" s="6"/>
      <c r="F20" s="6">
        <v>0</v>
      </c>
    </row>
    <row r="21" customFormat="1" ht="20" customHeight="1" spans="1:6">
      <c r="A21" s="10"/>
      <c r="B21" s="6"/>
      <c r="C21" s="6" t="s">
        <v>267</v>
      </c>
      <c r="D21" s="6"/>
      <c r="E21" s="6"/>
      <c r="F21" s="6"/>
    </row>
    <row r="22" customFormat="1" ht="20" customHeight="1" spans="1:6">
      <c r="A22" s="10"/>
      <c r="B22" s="6"/>
      <c r="C22" s="11" t="s">
        <v>268</v>
      </c>
      <c r="D22" s="6" t="s">
        <v>269</v>
      </c>
      <c r="E22" s="6"/>
      <c r="F22" s="6" t="s">
        <v>270</v>
      </c>
    </row>
    <row r="23" customFormat="1" ht="20" customHeight="1" spans="1:6">
      <c r="A23" s="10"/>
      <c r="B23" s="6"/>
      <c r="C23" s="6" t="s">
        <v>271</v>
      </c>
      <c r="D23" s="6"/>
      <c r="E23" s="6"/>
      <c r="F23" s="6"/>
    </row>
    <row r="24" customFormat="1" ht="20" customHeight="1" spans="1:6">
      <c r="A24" s="10"/>
      <c r="B24" s="6"/>
      <c r="C24" s="11" t="s">
        <v>272</v>
      </c>
      <c r="D24" s="6" t="s">
        <v>151</v>
      </c>
      <c r="E24" s="6"/>
      <c r="F24" s="6">
        <v>0</v>
      </c>
    </row>
    <row r="25" customFormat="1" ht="20" customHeight="1" spans="1:6">
      <c r="A25" s="10"/>
      <c r="B25" s="6"/>
      <c r="C25" s="6" t="s">
        <v>267</v>
      </c>
      <c r="D25" s="6"/>
      <c r="E25" s="6"/>
      <c r="F25" s="6"/>
    </row>
    <row r="26" customFormat="1" ht="20" customHeight="1" spans="1:6">
      <c r="A26" s="10"/>
      <c r="B26" s="6"/>
      <c r="C26" s="11" t="s">
        <v>273</v>
      </c>
      <c r="D26" s="6" t="s">
        <v>274</v>
      </c>
      <c r="E26" s="6"/>
      <c r="F26" s="6" t="s">
        <v>275</v>
      </c>
    </row>
    <row r="27" customFormat="1" ht="20" customHeight="1" spans="1:6">
      <c r="A27" s="10"/>
      <c r="B27" s="6"/>
      <c r="C27" s="6" t="s">
        <v>271</v>
      </c>
      <c r="D27" s="6"/>
      <c r="E27" s="6"/>
      <c r="F27" s="6"/>
    </row>
    <row r="28" customFormat="1" ht="20" customHeight="1" spans="1:6">
      <c r="A28" s="10"/>
      <c r="B28" s="6" t="s">
        <v>276</v>
      </c>
      <c r="C28" s="11" t="s">
        <v>277</v>
      </c>
      <c r="D28" s="6" t="s">
        <v>278</v>
      </c>
      <c r="E28" s="6"/>
      <c r="F28" s="12" t="s">
        <v>279</v>
      </c>
    </row>
    <row r="29" customFormat="1" ht="20" customHeight="1" spans="1:6">
      <c r="A29" s="13"/>
      <c r="B29" s="6"/>
      <c r="C29" s="6" t="s">
        <v>280</v>
      </c>
      <c r="D29" s="6"/>
      <c r="E29" s="6"/>
      <c r="F29" s="12"/>
    </row>
  </sheetData>
  <mergeCells count="38">
    <mergeCell ref="A1:F1"/>
    <mergeCell ref="A3:F3"/>
    <mergeCell ref="A4:B4"/>
    <mergeCell ref="C4:F4"/>
    <mergeCell ref="A5:B5"/>
    <mergeCell ref="E5:F5"/>
    <mergeCell ref="A6:B6"/>
    <mergeCell ref="E6:F6"/>
    <mergeCell ref="B7:C7"/>
    <mergeCell ref="D7:F7"/>
    <mergeCell ref="B8:C8"/>
    <mergeCell ref="D8:F8"/>
    <mergeCell ref="B9:C9"/>
    <mergeCell ref="D9:F9"/>
    <mergeCell ref="B10:F10"/>
    <mergeCell ref="D11:E11"/>
    <mergeCell ref="A11:A29"/>
    <mergeCell ref="B12:B19"/>
    <mergeCell ref="B20:B27"/>
    <mergeCell ref="B28:B29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D12:E13"/>
    <mergeCell ref="D14:E15"/>
    <mergeCell ref="D16:E17"/>
    <mergeCell ref="D18:E19"/>
    <mergeCell ref="D20:E21"/>
    <mergeCell ref="D22:E23"/>
    <mergeCell ref="D24:E25"/>
    <mergeCell ref="D26:E27"/>
    <mergeCell ref="D28:E29"/>
  </mergeCells>
  <printOptions horizontalCentered="1"/>
  <pageMargins left="0.357638888888889" right="0.357638888888889" top="1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财政拨款收支预算总表（附表1）</vt:lpstr>
      <vt:lpstr>一般公共预算财政拨款支出表（附表2）</vt:lpstr>
      <vt:lpstr>一般公共预算财政拨款基本支出表（附表3）</vt:lpstr>
      <vt:lpstr>一般公共预算财政拨款“三公”经费支出表（附表4）</vt:lpstr>
      <vt:lpstr>政府性基金预算财政拨款支出表（附表5）</vt:lpstr>
      <vt:lpstr>部门收支预算总表（附表6）</vt:lpstr>
      <vt:lpstr>部门收入总表（附表7）</vt:lpstr>
      <vt:lpstr>部门支出总表（附表8）</vt:lpstr>
      <vt:lpstr>兴庆区部门项目支出预算年度绩效指标申报表（附表9）</vt:lpstr>
      <vt:lpstr>兴庆区部门项目支出预算年度绩效指标申报表（附表10）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如意</cp:lastModifiedBy>
  <dcterms:created xsi:type="dcterms:W3CDTF">2024-01-22T09:01:00Z</dcterms:created>
  <dcterms:modified xsi:type="dcterms:W3CDTF">2025-02-09T15:37:53Z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D6E7C25BB81846DCBAB3530283DF5826_11</vt:lpwstr>
  </property>
  <property fmtid="{D5CDD505-2E9C-101B-9397-08002B2CF9AE}" pid="3" name="KSOProductBuildVer">
    <vt:lpwstr>2052-12.1.0.19302</vt:lpwstr>
  </property>
</Properties>
</file>